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6" windowHeight="11760"/>
  </bookViews>
  <sheets>
    <sheet name="Ark1 " sheetId="4" r:id="rId1"/>
  </sheets>
  <calcPr calcId="145621"/>
</workbook>
</file>

<file path=xl/calcChain.xml><?xml version="1.0" encoding="utf-8"?>
<calcChain xmlns="http://schemas.openxmlformats.org/spreadsheetml/2006/main">
  <c r="D54" i="4" l="1"/>
  <c r="F54" i="4"/>
  <c r="H54" i="4"/>
  <c r="J54" i="4"/>
  <c r="L42" i="4" l="1"/>
  <c r="L45" i="4"/>
  <c r="L36" i="4"/>
  <c r="L35" i="4"/>
  <c r="K32" i="4"/>
  <c r="K30" i="4"/>
  <c r="L54" i="4" l="1"/>
  <c r="K54" i="4"/>
  <c r="C58" i="4"/>
  <c r="K56" i="4" l="1"/>
  <c r="C60" i="4"/>
  <c r="C62" i="4" s="1"/>
</calcChain>
</file>

<file path=xl/sharedStrings.xml><?xml version="1.0" encoding="utf-8"?>
<sst xmlns="http://schemas.openxmlformats.org/spreadsheetml/2006/main" count="103" uniqueCount="79">
  <si>
    <t>Strategisk plan</t>
  </si>
  <si>
    <t>KUF</t>
  </si>
  <si>
    <t>Studier og forskning</t>
  </si>
  <si>
    <t>Personal og organisasjon</t>
  </si>
  <si>
    <t>Lederutvikling</t>
  </si>
  <si>
    <t>Ny rekruteringsportal</t>
  </si>
  <si>
    <t>Bibliotek og arkiv</t>
  </si>
  <si>
    <t>Konverteringsarbeid Bibsys</t>
  </si>
  <si>
    <t>Kommunikasjon og service</t>
  </si>
  <si>
    <t>Engelsk oversettelse web</t>
  </si>
  <si>
    <t>Teknisk produksjon</t>
  </si>
  <si>
    <t>Verkstedsmester metall 50%</t>
  </si>
  <si>
    <t>3 stk. 50 % stillinger på fagfordypninger tilknyttet masterstudiet</t>
  </si>
  <si>
    <t>Design</t>
  </si>
  <si>
    <t>50 % Programansvarlig stilling utenfor rammen</t>
  </si>
  <si>
    <t>Markedsføring / Rekrutteringstiltak /  Webinformasjon</t>
  </si>
  <si>
    <t>Kunst og håndverk</t>
  </si>
  <si>
    <t>Rekrutteringstiltak – markedsføring - rekrutteringsreiser</t>
  </si>
  <si>
    <t>”Verksmester” for visningsarenaene på KHiO’</t>
  </si>
  <si>
    <t>Kunstakademiet</t>
  </si>
  <si>
    <t>Entrepenørskaps-undervisning – eksterne eksperter, jurymedlemmer</t>
  </si>
  <si>
    <t>KUF med prioritet på skuespillerfag</t>
  </si>
  <si>
    <t>Kompetanseutvikling for faglig ansatte</t>
  </si>
  <si>
    <t>Teaterhøgskolen</t>
  </si>
  <si>
    <t>Totalt</t>
  </si>
  <si>
    <t>Økt stillingsprosent til publiseringsverksted for å sikre kunstnerisk veiledning</t>
  </si>
  <si>
    <t>Samlet kurstilbud i Korridoruker</t>
  </si>
  <si>
    <t>HMS tiltak (inkl. Fargelab)</t>
  </si>
  <si>
    <t>Språkopplæring for fremmedspråklige</t>
  </si>
  <si>
    <t>Økt stillingsprosent til skrivelærer</t>
  </si>
  <si>
    <t>Arcueil vedlikehold/renovasjon</t>
  </si>
  <si>
    <t>UTDANNING</t>
  </si>
  <si>
    <t>SAMFUNN</t>
  </si>
  <si>
    <t>RESSURSER</t>
  </si>
  <si>
    <t xml:space="preserve">Ramme økning </t>
  </si>
  <si>
    <t>Engangstiltak</t>
  </si>
  <si>
    <t>Kontroll</t>
  </si>
  <si>
    <t>Diff.</t>
  </si>
  <si>
    <t>Balletthøgskolen</t>
  </si>
  <si>
    <t>Operahøgskolen</t>
  </si>
  <si>
    <t>Ressurser/kompetanse kommunikasjon</t>
  </si>
  <si>
    <t>Oversette deler av HR-portalen til engelsk</t>
  </si>
  <si>
    <t>Økonomi og infrastruktur</t>
  </si>
  <si>
    <t>Rektor</t>
  </si>
  <si>
    <t>Strategiske midler prosjektmidler/organisering KU</t>
  </si>
  <si>
    <t xml:space="preserve">Studiekonsulent  50 % </t>
  </si>
  <si>
    <r>
      <t xml:space="preserve">Egen finansiert stipendiat innenfor pedagogikk, phd.ved NIH. (kr. 400 000-500-000 pr.år i 4 år). </t>
    </r>
    <r>
      <rPr>
        <b/>
        <sz val="9"/>
        <color theme="1"/>
        <rFont val="Calibri"/>
        <family val="2"/>
        <scheme val="minor"/>
      </rPr>
      <t xml:space="preserve">Dette gjelder høgskolelektor Heidi Haraldsen </t>
    </r>
  </si>
  <si>
    <t>Må spesifiseres</t>
  </si>
  <si>
    <t>Flyttet fra Akademiet og Kunst og håndverk</t>
  </si>
  <si>
    <t>Flyttet fra Kunstakademiet</t>
  </si>
  <si>
    <t>Oppgradering og vedlikehold av Kunstakademiets seminarrom (stoler og lydanlegg)</t>
  </si>
  <si>
    <t>Felles kurs Design/Kunst &amp; Håndverk</t>
  </si>
  <si>
    <t>Avgang BA Leie lokale</t>
  </si>
  <si>
    <t>Ekstrasangere   i.f.b. forestillinger pga stemme - studentsammensetning årets kull</t>
  </si>
  <si>
    <t>2 årig prosjekt/delfinansiering</t>
  </si>
  <si>
    <t>Økning KUF utvalget</t>
  </si>
  <si>
    <t>KUF - utvalget</t>
  </si>
  <si>
    <t>Læringsplattform lisenskostnader</t>
  </si>
  <si>
    <t>Spesifiseres</t>
  </si>
  <si>
    <t xml:space="preserve">Tiltak for styrking av Master profil </t>
  </si>
  <si>
    <t>Rammen er mer utfordrende!</t>
  </si>
  <si>
    <t>Engangslisten må prioriteres, ikke kuttes. Justere beløpet</t>
  </si>
  <si>
    <t>Legges inn i vedlikeholdsplanen vår 15</t>
  </si>
  <si>
    <t>Oppgradering publikumstoler - tribuner scene  4 og 3</t>
  </si>
  <si>
    <t>Påbegynt prosjekt</t>
  </si>
  <si>
    <t/>
  </si>
  <si>
    <t>Tiltak utenfor busjettrammen 2015 til budsjettseminar 21.11.14 ETTER ledermøte 14 januar</t>
  </si>
  <si>
    <t>prio</t>
  </si>
  <si>
    <t xml:space="preserve"> </t>
  </si>
  <si>
    <t>Fellestiltak studentrekruttering</t>
  </si>
  <si>
    <t>Evt fellespott, men pilot i år</t>
  </si>
  <si>
    <t>Spesifisert</t>
  </si>
  <si>
    <t>Oslo Int Acting festival + annen KUF</t>
  </si>
  <si>
    <t>Forsknings/nettverksadm. støtte ute på avd.  40%,</t>
  </si>
  <si>
    <t xml:space="preserve">Spesifiseres evt flyttes noe til vår 2016 </t>
  </si>
  <si>
    <t>Brosjyre 100 000, annonsering avgang  og åpen skole 200 000'</t>
  </si>
  <si>
    <t>Må spesifiseres
hva hva vi ?
hva mangler vi?</t>
  </si>
  <si>
    <t>Flyttet fra Akademiet 
trenger grunnleggende diskusjon</t>
  </si>
  <si>
    <t>Oppfølging til ledermøte 21.jan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</si>
</sst>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top"/>
    </xf>
    <xf numFmtId="0" fontId="3" fillId="0" borderId="0" xfId="0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6" borderId="8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0" fontId="1" fillId="4" borderId="1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vertical="top"/>
    </xf>
    <xf numFmtId="3" fontId="2" fillId="4" borderId="6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3" fontId="2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right" vertical="top"/>
    </xf>
    <xf numFmtId="0" fontId="3" fillId="6" borderId="0" xfId="0" applyFont="1" applyFill="1" applyAlignment="1">
      <alignment vertical="top" wrapText="1"/>
    </xf>
    <xf numFmtId="3" fontId="3" fillId="6" borderId="0" xfId="0" applyNumberFormat="1" applyFont="1" applyFill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3" fontId="3" fillId="7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3" fontId="3" fillId="7" borderId="2" xfId="0" applyNumberFormat="1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vertical="top"/>
    </xf>
    <xf numFmtId="3" fontId="3" fillId="3" borderId="3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3" fontId="2" fillId="5" borderId="1" xfId="0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3" fontId="2" fillId="2" borderId="10" xfId="0" applyNumberFormat="1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3" fontId="2" fillId="0" borderId="10" xfId="0" applyNumberFormat="1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3" fontId="2" fillId="5" borderId="10" xfId="0" applyNumberFormat="1" applyFont="1" applyFill="1" applyBorder="1" applyAlignment="1">
      <alignment vertical="top"/>
    </xf>
    <xf numFmtId="3" fontId="3" fillId="7" borderId="10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3" fontId="2" fillId="6" borderId="1" xfId="0" applyNumberFormat="1" applyFont="1" applyFill="1" applyBorder="1" applyAlignment="1">
      <alignment vertical="top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3" fontId="2" fillId="6" borderId="2" xfId="0" applyNumberFormat="1" applyFont="1" applyFill="1" applyBorder="1" applyAlignment="1">
      <alignment vertical="top"/>
    </xf>
    <xf numFmtId="3" fontId="3" fillId="6" borderId="2" xfId="0" applyNumberFormat="1" applyFont="1" applyFill="1" applyBorder="1" applyAlignment="1">
      <alignment horizontal="right" vertical="top"/>
    </xf>
    <xf numFmtId="3" fontId="3" fillId="6" borderId="10" xfId="0" applyNumberFormat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3" fontId="3" fillId="6" borderId="10" xfId="0" applyNumberFormat="1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0" fontId="3" fillId="2" borderId="3" xfId="0" applyFont="1" applyFill="1" applyBorder="1" applyAlignment="1">
      <alignment vertical="top"/>
    </xf>
    <xf numFmtId="3" fontId="3" fillId="7" borderId="3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6" borderId="9" xfId="0" applyNumberFormat="1" applyFont="1" applyFill="1" applyBorder="1" applyAlignment="1">
      <alignment vertical="top"/>
    </xf>
    <xf numFmtId="3" fontId="3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vertical="top"/>
    </xf>
    <xf numFmtId="0" fontId="3" fillId="8" borderId="1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3" fontId="3" fillId="7" borderId="0" xfId="0" applyNumberFormat="1" applyFont="1" applyFill="1" applyBorder="1" applyAlignment="1">
      <alignment horizontal="right" vertical="top"/>
    </xf>
    <xf numFmtId="3" fontId="4" fillId="7" borderId="2" xfId="0" applyNumberFormat="1" applyFont="1" applyFill="1" applyBorder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6" borderId="3" xfId="0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3" fontId="3" fillId="3" borderId="3" xfId="0" quotePrefix="1" applyNumberFormat="1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 vertical="top"/>
    </xf>
    <xf numFmtId="3" fontId="3" fillId="6" borderId="0" xfId="0" applyNumberFormat="1" applyFont="1" applyFill="1" applyBorder="1" applyAlignment="1">
      <alignment horizontal="right" vertical="top"/>
    </xf>
    <xf numFmtId="3" fontId="3" fillId="3" borderId="0" xfId="0" quotePrefix="1" applyNumberFormat="1" applyFont="1" applyFill="1" applyBorder="1" applyAlignment="1">
      <alignment horizontal="right" vertical="top"/>
    </xf>
    <xf numFmtId="3" fontId="4" fillId="7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4" borderId="11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zoomScale="110" zoomScaleNormal="110" workbookViewId="0">
      <selection activeCell="N6" sqref="N6"/>
    </sheetView>
  </sheetViews>
  <sheetFormatPr baseColWidth="10" defaultRowHeight="14.4" x14ac:dyDescent="0.3"/>
  <cols>
    <col min="1" max="1" width="4.33203125" style="2" customWidth="1"/>
    <col min="2" max="2" width="13.33203125" style="1" customWidth="1"/>
    <col min="3" max="3" width="23" customWidth="1"/>
    <col min="4" max="4" width="14.44140625" style="3" customWidth="1"/>
    <col min="5" max="5" width="20.6640625" customWidth="1"/>
    <col min="6" max="6" width="9.88671875" style="3" customWidth="1"/>
    <col min="7" max="7" width="18.33203125" customWidth="1"/>
    <col min="8" max="8" width="9.109375" style="3" customWidth="1"/>
    <col min="9" max="9" width="22.109375" customWidth="1"/>
    <col min="10" max="10" width="8.33203125" style="3" customWidth="1"/>
    <col min="11" max="11" width="10.88671875" style="4" customWidth="1"/>
    <col min="12" max="12" width="10.44140625" style="4" customWidth="1"/>
    <col min="13" max="13" width="3.6640625" style="4" customWidth="1"/>
    <col min="14" max="14" width="18.109375" style="17" customWidth="1"/>
  </cols>
  <sheetData>
    <row r="1" spans="1:15" x14ac:dyDescent="0.3">
      <c r="A1" s="18"/>
      <c r="B1" s="5"/>
      <c r="C1" s="19"/>
      <c r="D1" s="20"/>
      <c r="E1" s="19"/>
      <c r="F1" s="20"/>
      <c r="G1" s="19"/>
      <c r="H1" s="20"/>
      <c r="I1" s="19"/>
      <c r="J1" s="20"/>
      <c r="K1" s="21"/>
      <c r="L1" s="21"/>
      <c r="M1" s="21"/>
    </row>
    <row r="2" spans="1:15" x14ac:dyDescent="0.3">
      <c r="A2" s="18"/>
      <c r="B2" s="5" t="s">
        <v>66</v>
      </c>
      <c r="C2" s="19"/>
      <c r="D2" s="20"/>
      <c r="E2" s="19"/>
      <c r="F2" s="20"/>
      <c r="G2" s="19"/>
      <c r="H2" s="20"/>
      <c r="I2" s="19"/>
      <c r="J2" s="20"/>
      <c r="K2" s="21"/>
      <c r="L2" s="21"/>
      <c r="M2" s="21"/>
    </row>
    <row r="3" spans="1:15" x14ac:dyDescent="0.3">
      <c r="A3" s="18"/>
      <c r="B3" s="5"/>
      <c r="C3" s="19"/>
      <c r="D3" s="20"/>
      <c r="E3" s="19"/>
      <c r="F3" s="20"/>
      <c r="G3" s="19"/>
      <c r="H3" s="20"/>
      <c r="I3" s="19"/>
      <c r="J3" s="20"/>
      <c r="K3" s="21"/>
      <c r="L3" s="21"/>
      <c r="M3" s="21"/>
    </row>
    <row r="4" spans="1:15" ht="24" x14ac:dyDescent="0.3">
      <c r="A4" s="22"/>
      <c r="B4" s="23" t="s">
        <v>0</v>
      </c>
      <c r="C4" s="96" t="s">
        <v>31</v>
      </c>
      <c r="D4" s="97"/>
      <c r="E4" s="96" t="s">
        <v>1</v>
      </c>
      <c r="F4" s="97"/>
      <c r="G4" s="96" t="s">
        <v>32</v>
      </c>
      <c r="H4" s="97"/>
      <c r="I4" s="96" t="s">
        <v>33</v>
      </c>
      <c r="J4" s="97"/>
      <c r="K4" s="24" t="s">
        <v>34</v>
      </c>
      <c r="L4" s="104" t="s">
        <v>35</v>
      </c>
      <c r="M4" s="105"/>
      <c r="N4" s="104" t="s">
        <v>78</v>
      </c>
      <c r="O4" s="105"/>
    </row>
    <row r="5" spans="1:15" x14ac:dyDescent="0.3">
      <c r="A5" s="25"/>
      <c r="B5" s="9"/>
      <c r="C5" s="26"/>
      <c r="D5" s="27"/>
      <c r="E5" s="26"/>
      <c r="F5" s="27"/>
      <c r="G5" s="26"/>
      <c r="H5" s="27"/>
      <c r="I5" s="26"/>
      <c r="J5" s="27"/>
      <c r="K5" s="28"/>
      <c r="L5" s="28"/>
      <c r="M5" s="99" t="s">
        <v>67</v>
      </c>
    </row>
    <row r="6" spans="1:15" ht="40.5" customHeight="1" x14ac:dyDescent="0.3">
      <c r="A6" s="17"/>
      <c r="B6" s="19" t="s">
        <v>43</v>
      </c>
      <c r="C6" s="19"/>
      <c r="D6" s="19"/>
      <c r="E6" s="29" t="s">
        <v>44</v>
      </c>
      <c r="F6" s="30">
        <v>250000</v>
      </c>
      <c r="G6" s="19"/>
      <c r="H6" s="19"/>
      <c r="I6" s="19"/>
      <c r="J6" s="19"/>
      <c r="K6" s="19"/>
      <c r="L6" s="30">
        <v>250000</v>
      </c>
      <c r="M6" s="30"/>
    </row>
    <row r="7" spans="1:15" x14ac:dyDescent="0.3">
      <c r="A7" s="25"/>
      <c r="B7" s="9"/>
      <c r="C7" s="26"/>
      <c r="D7" s="27"/>
      <c r="E7" s="26"/>
      <c r="F7" s="27"/>
      <c r="G7" s="26"/>
      <c r="H7" s="27"/>
      <c r="I7" s="26"/>
      <c r="J7" s="27"/>
      <c r="K7" s="28"/>
      <c r="L7" s="28"/>
      <c r="M7" s="99"/>
    </row>
    <row r="8" spans="1:15" ht="36" x14ac:dyDescent="0.3">
      <c r="A8" s="22">
        <v>1</v>
      </c>
      <c r="B8" s="10" t="s">
        <v>13</v>
      </c>
      <c r="C8" s="11" t="s">
        <v>12</v>
      </c>
      <c r="D8" s="31">
        <v>1100000</v>
      </c>
      <c r="E8" s="32"/>
      <c r="F8" s="33"/>
      <c r="G8" s="34"/>
      <c r="H8" s="31"/>
      <c r="I8" s="32"/>
      <c r="J8" s="33"/>
      <c r="K8" s="35"/>
      <c r="L8" s="35"/>
      <c r="M8" s="91"/>
    </row>
    <row r="9" spans="1:15" ht="24" x14ac:dyDescent="0.3">
      <c r="A9" s="22">
        <v>2</v>
      </c>
      <c r="B9" s="10" t="s">
        <v>13</v>
      </c>
      <c r="C9" s="34"/>
      <c r="D9" s="31"/>
      <c r="E9" s="32"/>
      <c r="F9" s="33"/>
      <c r="G9" s="34"/>
      <c r="H9" s="31"/>
      <c r="I9" s="36" t="s">
        <v>14</v>
      </c>
      <c r="J9" s="33">
        <v>405000</v>
      </c>
      <c r="K9" s="35"/>
      <c r="L9" s="35"/>
      <c r="M9" s="91"/>
    </row>
    <row r="10" spans="1:15" ht="36" x14ac:dyDescent="0.3">
      <c r="A10" s="22">
        <v>3</v>
      </c>
      <c r="B10" s="10" t="s">
        <v>13</v>
      </c>
      <c r="C10" s="11" t="s">
        <v>15</v>
      </c>
      <c r="D10" s="31">
        <v>300000</v>
      </c>
      <c r="E10" s="32"/>
      <c r="F10" s="33"/>
      <c r="I10" s="32"/>
      <c r="J10" s="33"/>
      <c r="K10" s="35"/>
      <c r="L10" s="35">
        <v>100000</v>
      </c>
      <c r="M10" s="91"/>
      <c r="N10" s="81" t="s">
        <v>47</v>
      </c>
    </row>
    <row r="11" spans="1:15" x14ac:dyDescent="0.3">
      <c r="A11" s="37">
        <v>4</v>
      </c>
      <c r="B11" s="12" t="s">
        <v>13</v>
      </c>
      <c r="C11" s="38"/>
      <c r="D11" s="39"/>
      <c r="E11" s="40"/>
      <c r="F11" s="41"/>
      <c r="G11" s="38"/>
      <c r="H11" s="39"/>
      <c r="I11" s="42" t="s">
        <v>45</v>
      </c>
      <c r="J11" s="41">
        <v>310000</v>
      </c>
      <c r="K11" s="43"/>
      <c r="L11" s="43"/>
      <c r="M11" s="91"/>
    </row>
    <row r="12" spans="1:15" x14ac:dyDescent="0.3">
      <c r="A12" s="44"/>
      <c r="B12" s="13"/>
      <c r="C12" s="45"/>
      <c r="D12" s="46"/>
      <c r="E12" s="45"/>
      <c r="F12" s="46"/>
      <c r="G12" s="45"/>
      <c r="H12" s="46"/>
      <c r="I12" s="45"/>
      <c r="J12" s="46"/>
      <c r="K12" s="47"/>
      <c r="L12" s="47"/>
      <c r="M12" s="99"/>
    </row>
    <row r="13" spans="1:15" ht="36" x14ac:dyDescent="0.3">
      <c r="A13" s="22">
        <v>5</v>
      </c>
      <c r="B13" s="10" t="s">
        <v>16</v>
      </c>
      <c r="C13" s="11" t="s">
        <v>17</v>
      </c>
      <c r="D13" s="31">
        <v>300000</v>
      </c>
      <c r="E13" s="32"/>
      <c r="F13" s="33"/>
      <c r="I13" s="32"/>
      <c r="J13" s="33"/>
      <c r="K13" s="35"/>
      <c r="L13" s="35">
        <v>100000</v>
      </c>
      <c r="M13" s="91"/>
      <c r="N13" s="17" t="s">
        <v>47</v>
      </c>
    </row>
    <row r="14" spans="1:15" x14ac:dyDescent="0.3">
      <c r="A14" s="44"/>
      <c r="B14" s="13"/>
      <c r="C14" s="45"/>
      <c r="D14" s="46"/>
      <c r="E14" s="45"/>
      <c r="F14" s="46"/>
      <c r="G14" s="45"/>
      <c r="H14" s="46"/>
      <c r="I14" s="45"/>
      <c r="J14" s="46"/>
      <c r="K14" s="21"/>
      <c r="L14" s="47"/>
      <c r="M14" s="99"/>
    </row>
    <row r="15" spans="1:15" ht="36" x14ac:dyDescent="0.3">
      <c r="A15" s="22">
        <v>6</v>
      </c>
      <c r="B15" s="10" t="s">
        <v>19</v>
      </c>
      <c r="C15" s="83" t="s">
        <v>25</v>
      </c>
      <c r="D15" s="33">
        <v>270000</v>
      </c>
      <c r="E15" s="19"/>
      <c r="F15" s="20"/>
      <c r="G15" s="34"/>
      <c r="H15" s="31"/>
      <c r="I15" s="32"/>
      <c r="J15" s="33"/>
      <c r="K15" s="35"/>
      <c r="L15" s="35"/>
      <c r="M15" s="91"/>
    </row>
    <row r="16" spans="1:15" ht="24" x14ac:dyDescent="0.3">
      <c r="A16" s="22">
        <v>7</v>
      </c>
      <c r="B16" s="10" t="s">
        <v>19</v>
      </c>
      <c r="C16" s="34"/>
      <c r="D16" s="31"/>
      <c r="E16" s="32"/>
      <c r="F16" s="33"/>
      <c r="G16" s="11" t="s">
        <v>26</v>
      </c>
      <c r="H16" s="31">
        <v>200000</v>
      </c>
      <c r="I16" s="32"/>
      <c r="J16" s="33"/>
      <c r="K16" s="35"/>
      <c r="L16" s="35">
        <v>200000</v>
      </c>
      <c r="M16" s="91"/>
      <c r="N16" s="17" t="s">
        <v>51</v>
      </c>
    </row>
    <row r="17" spans="1:14" ht="24" x14ac:dyDescent="0.3">
      <c r="A17" s="22">
        <v>8</v>
      </c>
      <c r="B17" s="10" t="s">
        <v>19</v>
      </c>
      <c r="C17" s="11"/>
      <c r="D17" s="31"/>
      <c r="E17" s="32"/>
      <c r="F17" s="33"/>
      <c r="G17" s="34"/>
      <c r="H17" s="31"/>
      <c r="I17" s="36" t="s">
        <v>28</v>
      </c>
      <c r="J17" s="33">
        <v>50000</v>
      </c>
      <c r="K17" s="35"/>
      <c r="L17" s="35">
        <v>50000</v>
      </c>
      <c r="M17" s="91"/>
      <c r="N17" s="17" t="s">
        <v>70</v>
      </c>
    </row>
    <row r="18" spans="1:14" ht="24" x14ac:dyDescent="0.3">
      <c r="A18" s="22">
        <v>9</v>
      </c>
      <c r="B18" s="10" t="s">
        <v>19</v>
      </c>
      <c r="C18" s="11" t="s">
        <v>29</v>
      </c>
      <c r="D18" s="31">
        <v>240000</v>
      </c>
      <c r="E18" s="32"/>
      <c r="F18" s="33"/>
      <c r="G18" s="34"/>
      <c r="H18" s="31"/>
      <c r="I18" s="32"/>
      <c r="J18" s="33"/>
      <c r="K18" s="35"/>
      <c r="L18" s="35"/>
      <c r="M18" s="91"/>
    </row>
    <row r="19" spans="1:14" ht="24" x14ac:dyDescent="0.3">
      <c r="A19" s="22">
        <v>10</v>
      </c>
      <c r="B19" s="10" t="s">
        <v>19</v>
      </c>
      <c r="C19" s="48" t="s">
        <v>59</v>
      </c>
      <c r="D19" s="31">
        <v>870000</v>
      </c>
      <c r="E19" s="32"/>
      <c r="F19" s="33"/>
      <c r="G19" s="34"/>
      <c r="H19" s="31"/>
      <c r="I19" s="32"/>
      <c r="J19" s="33"/>
      <c r="K19" s="35"/>
      <c r="L19" s="35">
        <v>500000</v>
      </c>
      <c r="M19" s="91"/>
      <c r="N19" s="17" t="s">
        <v>71</v>
      </c>
    </row>
    <row r="20" spans="1:14" x14ac:dyDescent="0.3">
      <c r="A20" s="51">
        <v>12</v>
      </c>
      <c r="B20" s="10" t="s">
        <v>19</v>
      </c>
      <c r="C20" s="52" t="s">
        <v>52</v>
      </c>
      <c r="D20" s="53"/>
      <c r="E20" s="54"/>
      <c r="F20" s="55"/>
      <c r="G20" s="56"/>
      <c r="H20" s="53"/>
      <c r="I20" s="57"/>
      <c r="J20" s="58"/>
      <c r="K20" s="59"/>
      <c r="L20" s="59">
        <v>40000</v>
      </c>
      <c r="M20" s="91"/>
    </row>
    <row r="21" spans="1:14" x14ac:dyDescent="0.3">
      <c r="A21" s="44"/>
      <c r="B21" s="13"/>
      <c r="C21" s="45"/>
      <c r="D21" s="46"/>
      <c r="E21" s="45"/>
      <c r="F21" s="46"/>
      <c r="G21" s="45"/>
      <c r="H21" s="46"/>
      <c r="I21" s="45"/>
      <c r="J21" s="46"/>
      <c r="K21" s="47"/>
      <c r="L21" s="47"/>
      <c r="M21" s="99"/>
    </row>
    <row r="22" spans="1:14" ht="36" x14ac:dyDescent="0.3">
      <c r="A22" s="22">
        <v>13</v>
      </c>
      <c r="B22" s="10" t="s">
        <v>39</v>
      </c>
      <c r="C22" s="11" t="s">
        <v>20</v>
      </c>
      <c r="D22" s="31">
        <v>50000</v>
      </c>
      <c r="E22" s="32"/>
      <c r="F22" s="33"/>
      <c r="I22" s="32"/>
      <c r="J22" s="33"/>
      <c r="K22" s="35"/>
      <c r="L22" s="35">
        <v>50000</v>
      </c>
      <c r="M22" s="91"/>
    </row>
    <row r="23" spans="1:14" ht="41.25" customHeight="1" x14ac:dyDescent="0.3">
      <c r="A23" s="37">
        <v>15</v>
      </c>
      <c r="B23" s="12" t="s">
        <v>39</v>
      </c>
      <c r="C23" s="60" t="s">
        <v>53</v>
      </c>
      <c r="D23" s="39">
        <v>50000</v>
      </c>
      <c r="E23" s="40"/>
      <c r="F23" s="41"/>
      <c r="G23" s="38"/>
      <c r="H23" s="39"/>
      <c r="I23" s="40"/>
      <c r="J23" s="41"/>
      <c r="K23" s="43">
        <v>50000</v>
      </c>
      <c r="L23" s="43"/>
      <c r="M23" s="91"/>
    </row>
    <row r="24" spans="1:14" x14ac:dyDescent="0.3">
      <c r="A24" s="44"/>
      <c r="B24" s="13"/>
      <c r="C24" s="45"/>
      <c r="D24" s="46"/>
      <c r="E24" s="45"/>
      <c r="F24" s="46"/>
      <c r="G24" s="45"/>
      <c r="H24" s="46"/>
      <c r="I24" s="45"/>
      <c r="J24" s="46"/>
      <c r="K24" s="47"/>
      <c r="L24" s="47"/>
      <c r="M24" s="99"/>
    </row>
    <row r="25" spans="1:14" ht="24" x14ac:dyDescent="0.3">
      <c r="A25" s="22">
        <v>16</v>
      </c>
      <c r="B25" s="10" t="s">
        <v>23</v>
      </c>
      <c r="C25" s="34"/>
      <c r="D25" s="31"/>
      <c r="E25" s="36" t="s">
        <v>21</v>
      </c>
      <c r="F25" s="33">
        <v>300000</v>
      </c>
      <c r="G25" s="34"/>
      <c r="H25" s="31"/>
      <c r="I25" s="32"/>
      <c r="J25" s="33"/>
      <c r="K25" s="35"/>
      <c r="L25" s="35">
        <v>200000</v>
      </c>
      <c r="M25" s="91"/>
      <c r="N25" s="17" t="s">
        <v>72</v>
      </c>
    </row>
    <row r="26" spans="1:14" ht="24" x14ac:dyDescent="0.3">
      <c r="A26" s="37">
        <v>17</v>
      </c>
      <c r="B26" s="12" t="s">
        <v>23</v>
      </c>
      <c r="C26" s="38"/>
      <c r="D26" s="39"/>
      <c r="E26" s="40"/>
      <c r="F26" s="41"/>
      <c r="G26" s="38"/>
      <c r="H26" s="39"/>
      <c r="I26" s="42" t="s">
        <v>22</v>
      </c>
      <c r="J26" s="41">
        <v>200000</v>
      </c>
      <c r="K26" s="43"/>
      <c r="L26" s="43">
        <v>200000</v>
      </c>
      <c r="M26" s="91"/>
      <c r="N26" s="17" t="s">
        <v>47</v>
      </c>
    </row>
    <row r="27" spans="1:14" x14ac:dyDescent="0.3">
      <c r="A27" s="44"/>
      <c r="B27" s="13"/>
      <c r="C27" s="45"/>
      <c r="D27" s="46"/>
      <c r="E27" s="45"/>
      <c r="F27" s="46"/>
      <c r="G27" s="45"/>
      <c r="H27" s="46"/>
      <c r="I27" s="45"/>
      <c r="J27" s="46"/>
      <c r="K27" s="47"/>
      <c r="L27" s="47"/>
      <c r="M27" s="99"/>
    </row>
    <row r="28" spans="1:14" ht="78" customHeight="1" x14ac:dyDescent="0.3">
      <c r="A28" s="22">
        <v>19</v>
      </c>
      <c r="B28" s="14" t="s">
        <v>38</v>
      </c>
      <c r="C28" s="19"/>
      <c r="D28" s="20"/>
      <c r="E28" s="11" t="s">
        <v>46</v>
      </c>
      <c r="F28" s="31">
        <v>750000</v>
      </c>
      <c r="G28" s="34"/>
      <c r="H28" s="31"/>
      <c r="I28" s="32"/>
      <c r="J28" s="33"/>
      <c r="K28" s="35"/>
      <c r="L28" s="35">
        <v>750000</v>
      </c>
      <c r="M28" s="91"/>
      <c r="N28" s="17" t="s">
        <v>54</v>
      </c>
    </row>
    <row r="29" spans="1:14" x14ac:dyDescent="0.3">
      <c r="A29" s="25"/>
      <c r="B29" s="9"/>
      <c r="C29" s="26"/>
      <c r="D29" s="27"/>
      <c r="E29" s="26"/>
      <c r="F29" s="27"/>
      <c r="G29" s="26"/>
      <c r="H29" s="27"/>
      <c r="I29" s="26"/>
      <c r="J29" s="27"/>
      <c r="K29" s="28"/>
      <c r="L29" s="28"/>
      <c r="M29" s="99"/>
    </row>
    <row r="30" spans="1:14" ht="24" x14ac:dyDescent="0.3">
      <c r="A30" s="22">
        <v>20</v>
      </c>
      <c r="B30" s="10" t="s">
        <v>2</v>
      </c>
      <c r="C30" s="34"/>
      <c r="D30" s="31"/>
      <c r="E30" s="61" t="s">
        <v>73</v>
      </c>
      <c r="F30" s="62">
        <v>250000</v>
      </c>
      <c r="G30" s="34"/>
      <c r="H30" s="31"/>
      <c r="I30" s="32"/>
      <c r="J30" s="33"/>
      <c r="K30" s="63">
        <f t="shared" ref="K30:K32" si="0">D30+F30+H30+J30</f>
        <v>250000</v>
      </c>
      <c r="L30" s="35"/>
      <c r="M30" s="91"/>
    </row>
    <row r="31" spans="1:14" x14ac:dyDescent="0.3">
      <c r="A31" s="22">
        <v>21</v>
      </c>
      <c r="B31" s="10" t="s">
        <v>2</v>
      </c>
      <c r="C31" s="34"/>
      <c r="D31" s="31"/>
      <c r="E31" s="64" t="s">
        <v>56</v>
      </c>
      <c r="F31" s="62">
        <v>250000</v>
      </c>
      <c r="G31" s="34"/>
      <c r="H31" s="31"/>
      <c r="I31" s="32"/>
      <c r="J31" s="33"/>
      <c r="K31" s="94"/>
      <c r="L31" s="63">
        <v>250000</v>
      </c>
      <c r="M31" s="100"/>
      <c r="N31" s="17" t="s">
        <v>55</v>
      </c>
    </row>
    <row r="32" spans="1:14" x14ac:dyDescent="0.3">
      <c r="A32" s="37">
        <v>22</v>
      </c>
      <c r="B32" s="12" t="s">
        <v>2</v>
      </c>
      <c r="C32" s="65" t="s">
        <v>57</v>
      </c>
      <c r="D32" s="66">
        <v>350000</v>
      </c>
      <c r="E32" s="40"/>
      <c r="F32" s="41"/>
      <c r="G32" s="38"/>
      <c r="H32" s="39"/>
      <c r="I32" s="40"/>
      <c r="J32" s="41"/>
      <c r="K32" s="67">
        <f t="shared" si="0"/>
        <v>350000</v>
      </c>
      <c r="L32" s="43"/>
      <c r="M32" s="91"/>
    </row>
    <row r="33" spans="1:15" x14ac:dyDescent="0.3">
      <c r="A33" s="44"/>
      <c r="B33" s="13"/>
      <c r="C33" s="45"/>
      <c r="D33" s="46"/>
      <c r="E33" s="45"/>
      <c r="F33" s="46"/>
      <c r="G33" s="45"/>
      <c r="H33" s="46"/>
      <c r="I33" s="45"/>
      <c r="J33" s="13"/>
      <c r="K33" s="47"/>
      <c r="L33" s="47"/>
      <c r="M33" s="99"/>
    </row>
    <row r="34" spans="1:15" x14ac:dyDescent="0.3">
      <c r="A34" s="22">
        <v>23</v>
      </c>
      <c r="B34" s="10" t="s">
        <v>3</v>
      </c>
      <c r="C34" s="34"/>
      <c r="D34" s="31"/>
      <c r="E34" s="32"/>
      <c r="F34" s="33"/>
      <c r="G34" s="34"/>
      <c r="H34" s="31"/>
      <c r="I34" s="32" t="s">
        <v>4</v>
      </c>
      <c r="J34" s="33">
        <v>250000</v>
      </c>
      <c r="K34" s="35"/>
      <c r="L34" s="35">
        <v>200000</v>
      </c>
      <c r="M34" s="91"/>
      <c r="N34" s="17" t="s">
        <v>74</v>
      </c>
    </row>
    <row r="35" spans="1:15" x14ac:dyDescent="0.3">
      <c r="A35" s="22">
        <v>24</v>
      </c>
      <c r="B35" s="10" t="s">
        <v>3</v>
      </c>
      <c r="C35" s="34"/>
      <c r="D35" s="31"/>
      <c r="E35" s="32"/>
      <c r="F35" s="33"/>
      <c r="G35" s="34"/>
      <c r="H35" s="31"/>
      <c r="I35" s="64" t="s">
        <v>5</v>
      </c>
      <c r="J35" s="62">
        <v>150000</v>
      </c>
      <c r="K35" s="35"/>
      <c r="L35" s="63">
        <f>D35+F35+H35+J35</f>
        <v>150000</v>
      </c>
      <c r="M35" s="100"/>
    </row>
    <row r="36" spans="1:15" ht="24" x14ac:dyDescent="0.3">
      <c r="A36" s="37">
        <v>25</v>
      </c>
      <c r="B36" s="12" t="s">
        <v>3</v>
      </c>
      <c r="C36" s="38"/>
      <c r="D36" s="39"/>
      <c r="E36" s="40"/>
      <c r="F36" s="41"/>
      <c r="G36" s="38"/>
      <c r="H36" s="39"/>
      <c r="I36" s="42" t="s">
        <v>41</v>
      </c>
      <c r="J36" s="41">
        <v>50000</v>
      </c>
      <c r="K36" s="43"/>
      <c r="L36" s="43">
        <f>D36+F36+H36+J36</f>
        <v>50000</v>
      </c>
      <c r="M36" s="91"/>
    </row>
    <row r="37" spans="1:15" x14ac:dyDescent="0.3">
      <c r="A37" s="44"/>
      <c r="B37" s="13"/>
      <c r="C37" s="45"/>
      <c r="D37" s="46"/>
      <c r="E37" s="45"/>
      <c r="F37" s="46"/>
      <c r="G37" s="45"/>
      <c r="H37" s="46"/>
      <c r="I37" s="45"/>
      <c r="J37" s="46"/>
      <c r="K37" s="47"/>
      <c r="L37" s="47"/>
      <c r="M37" s="99"/>
    </row>
    <row r="38" spans="1:15" x14ac:dyDescent="0.3">
      <c r="A38" s="37">
        <v>26</v>
      </c>
      <c r="B38" s="12" t="s">
        <v>6</v>
      </c>
      <c r="C38" s="38"/>
      <c r="D38" s="39"/>
      <c r="E38" s="19"/>
      <c r="F38" s="20"/>
      <c r="G38" s="38"/>
      <c r="H38" s="39"/>
      <c r="I38" s="42" t="s">
        <v>7</v>
      </c>
      <c r="J38" s="41">
        <v>100000</v>
      </c>
      <c r="K38" s="43"/>
      <c r="L38" s="43">
        <v>100000</v>
      </c>
      <c r="M38" s="91"/>
    </row>
    <row r="39" spans="1:15" x14ac:dyDescent="0.3">
      <c r="A39" s="44"/>
      <c r="B39" s="13"/>
      <c r="C39" s="45"/>
      <c r="D39" s="46"/>
      <c r="E39" s="45"/>
      <c r="F39" s="46"/>
      <c r="G39" s="45"/>
      <c r="H39" s="46"/>
      <c r="I39" s="45"/>
      <c r="J39" s="46"/>
      <c r="K39" s="47"/>
      <c r="L39" s="47"/>
      <c r="M39" s="99"/>
    </row>
    <row r="40" spans="1:15" ht="42.75" customHeight="1" x14ac:dyDescent="0.3">
      <c r="A40" s="22">
        <v>27</v>
      </c>
      <c r="B40" s="10" t="s">
        <v>8</v>
      </c>
      <c r="C40" s="34" t="s">
        <v>68</v>
      </c>
      <c r="D40" s="31"/>
      <c r="E40" s="32"/>
      <c r="F40" s="33"/>
      <c r="G40" s="61" t="s">
        <v>75</v>
      </c>
      <c r="H40" s="62">
        <v>300000</v>
      </c>
      <c r="I40" s="32"/>
      <c r="J40" s="33"/>
      <c r="K40" s="35"/>
      <c r="L40" s="63">
        <v>300000</v>
      </c>
      <c r="M40" s="100"/>
      <c r="N40" s="17" t="s">
        <v>58</v>
      </c>
    </row>
    <row r="41" spans="1:15" ht="42.75" customHeight="1" x14ac:dyDescent="0.3">
      <c r="A41" s="22"/>
      <c r="B41" s="10" t="s">
        <v>8</v>
      </c>
      <c r="C41" s="34"/>
      <c r="D41" s="31"/>
      <c r="E41" s="32"/>
      <c r="F41" s="33"/>
      <c r="G41" s="61" t="s">
        <v>69</v>
      </c>
      <c r="H41" s="62">
        <v>100000</v>
      </c>
      <c r="I41" s="32"/>
      <c r="J41" s="33"/>
      <c r="K41" s="35"/>
      <c r="L41" s="63">
        <v>100000</v>
      </c>
      <c r="M41" s="100"/>
    </row>
    <row r="42" spans="1:15" ht="24" x14ac:dyDescent="0.3">
      <c r="A42" s="22">
        <v>28</v>
      </c>
      <c r="B42" s="10" t="s">
        <v>8</v>
      </c>
      <c r="C42" s="34"/>
      <c r="D42" s="31"/>
      <c r="E42" s="32"/>
      <c r="F42" s="33"/>
      <c r="G42" s="11" t="s">
        <v>9</v>
      </c>
      <c r="H42" s="31">
        <v>50000</v>
      </c>
      <c r="I42" s="32"/>
      <c r="J42" s="33"/>
      <c r="K42" s="35"/>
      <c r="L42" s="35">
        <f>D42+F42+H42+J42</f>
        <v>50000</v>
      </c>
      <c r="M42" s="91"/>
      <c r="O42" s="17"/>
    </row>
    <row r="43" spans="1:15" ht="24" x14ac:dyDescent="0.3">
      <c r="A43" s="37">
        <v>29</v>
      </c>
      <c r="B43" s="12" t="s">
        <v>8</v>
      </c>
      <c r="C43" s="38"/>
      <c r="D43" s="39"/>
      <c r="E43" s="60" t="s">
        <v>40</v>
      </c>
      <c r="F43" s="39">
        <v>300000</v>
      </c>
      <c r="G43" s="19"/>
      <c r="H43" s="20"/>
      <c r="I43" s="40"/>
      <c r="J43" s="41"/>
      <c r="K43" s="43"/>
      <c r="L43" s="43"/>
      <c r="M43" s="91"/>
    </row>
    <row r="44" spans="1:15" x14ac:dyDescent="0.3">
      <c r="A44" s="44"/>
      <c r="B44" s="13"/>
      <c r="C44" s="45"/>
      <c r="D44" s="46"/>
      <c r="E44" s="45"/>
      <c r="F44" s="46"/>
      <c r="G44" s="45"/>
      <c r="H44" s="46"/>
      <c r="I44" s="45"/>
      <c r="J44" s="46"/>
      <c r="K44" s="47"/>
      <c r="L44" s="47"/>
      <c r="M44" s="99"/>
    </row>
    <row r="45" spans="1:15" ht="24" x14ac:dyDescent="0.3">
      <c r="A45" s="22">
        <v>30</v>
      </c>
      <c r="B45" s="10" t="s">
        <v>10</v>
      </c>
      <c r="C45" s="34"/>
      <c r="D45" s="31"/>
      <c r="E45" s="32"/>
      <c r="F45" s="33"/>
      <c r="G45" s="34"/>
      <c r="H45" s="31"/>
      <c r="I45" s="36" t="s">
        <v>63</v>
      </c>
      <c r="J45" s="33">
        <v>175000</v>
      </c>
      <c r="K45" s="35"/>
      <c r="L45" s="35">
        <f>D45+F45+H45+J45</f>
        <v>175000</v>
      </c>
      <c r="M45" s="91"/>
      <c r="N45" s="17" t="s">
        <v>64</v>
      </c>
    </row>
    <row r="46" spans="1:15" ht="39" customHeight="1" x14ac:dyDescent="0.3">
      <c r="A46" s="51">
        <v>31</v>
      </c>
      <c r="B46" s="10" t="s">
        <v>10</v>
      </c>
      <c r="C46" s="56"/>
      <c r="D46" s="61" t="s">
        <v>18</v>
      </c>
      <c r="E46" s="68">
        <v>400000</v>
      </c>
      <c r="F46" s="55"/>
      <c r="G46" s="56"/>
      <c r="H46" s="53"/>
      <c r="I46" s="69"/>
      <c r="J46" s="55"/>
      <c r="K46" s="70">
        <v>400000</v>
      </c>
      <c r="L46" s="59"/>
      <c r="M46" s="91"/>
      <c r="N46" s="106" t="s">
        <v>76</v>
      </c>
    </row>
    <row r="47" spans="1:15" x14ac:dyDescent="0.3">
      <c r="A47" s="37">
        <v>32</v>
      </c>
      <c r="B47" s="12" t="s">
        <v>10</v>
      </c>
      <c r="C47" s="60" t="s">
        <v>11</v>
      </c>
      <c r="D47" s="39">
        <v>280000</v>
      </c>
      <c r="E47" s="40"/>
      <c r="F47" s="41"/>
      <c r="G47" s="38"/>
      <c r="H47" s="39"/>
      <c r="I47" s="40"/>
      <c r="J47" s="41"/>
      <c r="K47" s="43"/>
      <c r="L47" s="43"/>
      <c r="M47" s="91"/>
    </row>
    <row r="48" spans="1:15" x14ac:dyDescent="0.3">
      <c r="A48" s="44"/>
      <c r="B48" s="13"/>
      <c r="C48" s="45"/>
      <c r="D48" s="46"/>
      <c r="E48" s="45"/>
      <c r="F48" s="46"/>
      <c r="G48" s="45"/>
      <c r="H48" s="46"/>
      <c r="I48" s="45"/>
      <c r="J48" s="46"/>
      <c r="K48" s="47"/>
      <c r="L48" s="98" t="s">
        <v>65</v>
      </c>
      <c r="M48" s="101"/>
    </row>
    <row r="49" spans="1:20" x14ac:dyDescent="0.3">
      <c r="A49" s="71">
        <v>34</v>
      </c>
      <c r="B49" s="15" t="s">
        <v>42</v>
      </c>
      <c r="C49" s="72"/>
      <c r="D49" s="73"/>
      <c r="E49" s="74"/>
      <c r="F49" s="75"/>
      <c r="G49" s="76"/>
      <c r="H49" s="73"/>
      <c r="I49" s="32" t="s">
        <v>27</v>
      </c>
      <c r="J49" s="75"/>
      <c r="K49" s="77"/>
      <c r="L49" s="95">
        <v>100000</v>
      </c>
      <c r="M49" s="100"/>
      <c r="N49" s="17" t="s">
        <v>49</v>
      </c>
    </row>
    <row r="50" spans="1:20" ht="48" x14ac:dyDescent="0.3">
      <c r="A50" s="37">
        <v>35</v>
      </c>
      <c r="B50" s="15" t="s">
        <v>42</v>
      </c>
      <c r="C50" s="38"/>
      <c r="D50" s="39"/>
      <c r="E50" s="40"/>
      <c r="F50" s="41"/>
      <c r="G50" s="38"/>
      <c r="H50" s="39"/>
      <c r="I50" s="42" t="s">
        <v>50</v>
      </c>
      <c r="J50" s="41">
        <v>300000</v>
      </c>
      <c r="K50" s="43"/>
      <c r="L50" s="92"/>
      <c r="M50" s="102"/>
      <c r="N50" s="17" t="s">
        <v>62</v>
      </c>
    </row>
    <row r="51" spans="1:20" ht="72" x14ac:dyDescent="0.3">
      <c r="A51" s="22">
        <v>11</v>
      </c>
      <c r="B51" s="10" t="s">
        <v>42</v>
      </c>
      <c r="C51" s="11"/>
      <c r="D51" s="31"/>
      <c r="E51" s="32"/>
      <c r="F51" s="33"/>
      <c r="G51" s="34"/>
      <c r="H51" s="31"/>
      <c r="I51" s="49" t="s">
        <v>30</v>
      </c>
      <c r="J51" s="50">
        <v>1000000</v>
      </c>
      <c r="K51" s="35"/>
      <c r="L51" s="35">
        <v>500000</v>
      </c>
      <c r="M51" s="91"/>
      <c r="N51" s="106" t="s">
        <v>77</v>
      </c>
    </row>
    <row r="52" spans="1:20" x14ac:dyDescent="0.3">
      <c r="A52" s="84"/>
      <c r="B52" s="85"/>
      <c r="C52" s="86"/>
      <c r="D52" s="87"/>
      <c r="E52" s="88"/>
      <c r="F52" s="89"/>
      <c r="G52" s="90"/>
      <c r="H52" s="87"/>
      <c r="I52" s="88"/>
      <c r="J52" s="89"/>
      <c r="K52" s="91"/>
      <c r="L52" s="91"/>
      <c r="M52" s="91"/>
    </row>
    <row r="53" spans="1:20" x14ac:dyDescent="0.3">
      <c r="A53" s="44"/>
      <c r="B53" s="13"/>
      <c r="C53" s="45"/>
      <c r="D53" s="46"/>
      <c r="E53" s="45"/>
      <c r="F53" s="46"/>
      <c r="G53" s="45"/>
      <c r="H53" s="46"/>
      <c r="I53" s="45"/>
      <c r="J53" s="46"/>
      <c r="K53" s="47"/>
      <c r="L53" s="47"/>
      <c r="M53" s="99"/>
    </row>
    <row r="54" spans="1:20" x14ac:dyDescent="0.3">
      <c r="A54" s="22" t="s">
        <v>24</v>
      </c>
      <c r="B54" s="10"/>
      <c r="C54" s="34"/>
      <c r="D54" s="31">
        <f>SUM(D4:D51)</f>
        <v>3810000</v>
      </c>
      <c r="E54" s="31"/>
      <c r="F54" s="31">
        <f>SUM(F4:F51)</f>
        <v>2100000</v>
      </c>
      <c r="G54" s="31"/>
      <c r="H54" s="31">
        <f>SUM(H4:H51)</f>
        <v>650000</v>
      </c>
      <c r="I54" s="31"/>
      <c r="J54" s="31">
        <f>SUM(J4:J51)</f>
        <v>2990000</v>
      </c>
      <c r="K54" s="78">
        <f>SUM(K4:K52)</f>
        <v>1050000</v>
      </c>
      <c r="L54" s="78">
        <f>SUM(L4:L51)</f>
        <v>4415000</v>
      </c>
      <c r="M54" s="103"/>
      <c r="N54" s="82"/>
    </row>
    <row r="55" spans="1:20" x14ac:dyDescent="0.3">
      <c r="A55" s="18"/>
      <c r="B55" s="5"/>
      <c r="C55" s="19"/>
      <c r="D55" s="20"/>
      <c r="E55" s="19"/>
      <c r="F55" s="20"/>
      <c r="G55" s="19"/>
      <c r="H55" s="20"/>
      <c r="I55" s="19"/>
      <c r="J55" s="20"/>
      <c r="K55" s="21"/>
      <c r="L55" s="21"/>
      <c r="M55" s="21"/>
      <c r="N55" s="82"/>
    </row>
    <row r="56" spans="1:20" x14ac:dyDescent="0.3">
      <c r="A56" s="18"/>
      <c r="B56" s="5"/>
      <c r="C56" s="19"/>
      <c r="D56" s="20"/>
      <c r="E56" s="19"/>
      <c r="F56" s="20"/>
      <c r="G56" s="19"/>
      <c r="H56" s="20"/>
      <c r="I56" s="19"/>
      <c r="J56" s="20"/>
      <c r="K56" s="93">
        <f>SUM(K54:L54)</f>
        <v>5465000</v>
      </c>
      <c r="L56" s="21"/>
      <c r="M56" s="21"/>
    </row>
    <row r="57" spans="1:20" ht="15" thickBot="1" x14ac:dyDescent="0.35">
      <c r="A57" s="18"/>
      <c r="B57" s="5"/>
      <c r="C57" s="19"/>
      <c r="D57" s="20"/>
      <c r="E57" s="19"/>
      <c r="F57" s="20"/>
      <c r="G57" s="19"/>
      <c r="H57" s="20"/>
      <c r="I57" s="19"/>
      <c r="J57" s="20"/>
      <c r="K57" s="21"/>
      <c r="L57" s="21"/>
      <c r="M57" s="21"/>
    </row>
    <row r="58" spans="1:20" ht="15" thickBot="1" x14ac:dyDescent="0.35">
      <c r="A58" s="18"/>
      <c r="B58" s="16" t="s">
        <v>24</v>
      </c>
      <c r="C58" s="79">
        <f>D54+F54+H54+J54</f>
        <v>9550000</v>
      </c>
      <c r="D58" s="20"/>
      <c r="E58" s="19"/>
      <c r="F58" s="20"/>
      <c r="G58" s="19"/>
      <c r="H58" s="20"/>
      <c r="I58" s="19"/>
      <c r="J58" s="20" t="s">
        <v>61</v>
      </c>
      <c r="K58" s="21"/>
      <c r="L58" s="21"/>
      <c r="M58" s="21"/>
    </row>
    <row r="59" spans="1:20" x14ac:dyDescent="0.3">
      <c r="A59" s="18"/>
      <c r="B59" s="5"/>
      <c r="C59" s="19"/>
      <c r="D59" s="20"/>
      <c r="E59" s="19"/>
      <c r="F59" s="20"/>
      <c r="G59" s="19"/>
      <c r="H59" s="20"/>
      <c r="I59" s="19"/>
      <c r="J59" s="20" t="s">
        <v>60</v>
      </c>
      <c r="K59" s="21"/>
      <c r="L59" s="21"/>
      <c r="M59" s="21"/>
    </row>
    <row r="60" spans="1:20" x14ac:dyDescent="0.3">
      <c r="A60" s="18"/>
      <c r="B60" s="5" t="s">
        <v>36</v>
      </c>
      <c r="C60" s="80">
        <f>K54+L54</f>
        <v>5465000</v>
      </c>
      <c r="D60" s="20"/>
      <c r="E60" s="19"/>
      <c r="F60" s="20"/>
      <c r="G60" s="19"/>
      <c r="H60" s="20"/>
      <c r="I60" s="19"/>
      <c r="J60" s="20"/>
      <c r="K60" s="21"/>
      <c r="L60" s="21"/>
      <c r="M60" s="21"/>
      <c r="T60" s="17" t="s">
        <v>48</v>
      </c>
    </row>
    <row r="61" spans="1:20" x14ac:dyDescent="0.3">
      <c r="A61" s="18"/>
      <c r="B61" s="5"/>
      <c r="C61" s="19"/>
      <c r="D61" s="20"/>
      <c r="E61" s="19"/>
      <c r="F61" s="20"/>
      <c r="G61" s="19"/>
      <c r="H61" s="20"/>
      <c r="I61" s="19"/>
      <c r="J61" s="20"/>
      <c r="K61" s="21"/>
      <c r="L61" s="21"/>
      <c r="M61" s="21"/>
    </row>
    <row r="62" spans="1:20" x14ac:dyDescent="0.3">
      <c r="A62" s="18"/>
      <c r="B62" s="5" t="s">
        <v>37</v>
      </c>
      <c r="C62" s="80">
        <f>C58-C60</f>
        <v>4085000</v>
      </c>
      <c r="D62" s="20"/>
      <c r="E62" s="19"/>
      <c r="F62" s="20"/>
      <c r="G62" s="19"/>
      <c r="H62" s="20"/>
      <c r="I62" s="19"/>
      <c r="J62" s="20"/>
      <c r="K62" s="21"/>
      <c r="L62" s="21"/>
      <c r="M62" s="21"/>
    </row>
    <row r="63" spans="1:20" x14ac:dyDescent="0.3">
      <c r="A63" s="18"/>
      <c r="B63" s="5"/>
      <c r="C63" s="19"/>
      <c r="D63" s="20"/>
      <c r="E63" s="19"/>
      <c r="F63" s="20"/>
      <c r="G63" s="19"/>
      <c r="H63" s="20"/>
      <c r="I63" s="19"/>
      <c r="J63" s="20"/>
      <c r="K63" s="21"/>
      <c r="L63" s="21"/>
      <c r="M63" s="21"/>
    </row>
    <row r="64" spans="1:20" x14ac:dyDescent="0.3">
      <c r="A64" s="18"/>
      <c r="B64" s="5"/>
      <c r="C64" s="19"/>
      <c r="D64" s="20"/>
      <c r="E64" s="19"/>
      <c r="F64" s="20"/>
      <c r="G64" s="19"/>
      <c r="H64" s="20"/>
      <c r="I64" s="19"/>
      <c r="J64" s="20"/>
      <c r="K64" s="21"/>
      <c r="L64" s="21"/>
      <c r="M64" s="21"/>
    </row>
    <row r="65" spans="1:13" x14ac:dyDescent="0.3">
      <c r="A65" s="18"/>
      <c r="B65" s="5"/>
      <c r="C65" s="19"/>
      <c r="D65" s="20"/>
      <c r="E65" s="19"/>
      <c r="F65" s="20"/>
      <c r="G65" s="19"/>
      <c r="H65" s="20"/>
      <c r="I65" s="19"/>
      <c r="J65" s="20"/>
      <c r="K65" s="21"/>
      <c r="L65" s="21"/>
      <c r="M65" s="21"/>
    </row>
    <row r="66" spans="1:13" x14ac:dyDescent="0.3">
      <c r="A66" s="18"/>
      <c r="B66" s="5"/>
      <c r="C66" s="19"/>
      <c r="D66" s="20"/>
      <c r="E66" s="19"/>
      <c r="F66" s="20"/>
      <c r="G66" s="19"/>
      <c r="H66" s="20"/>
      <c r="I66" s="19"/>
      <c r="J66" s="20"/>
      <c r="K66" s="21"/>
      <c r="L66" s="21"/>
      <c r="M66" s="21"/>
    </row>
    <row r="67" spans="1:13" x14ac:dyDescent="0.3">
      <c r="A67" s="18"/>
      <c r="B67" s="5"/>
      <c r="C67" s="19"/>
      <c r="D67" s="20"/>
      <c r="E67" s="19"/>
      <c r="F67" s="20"/>
      <c r="G67" s="19"/>
      <c r="H67" s="20"/>
      <c r="I67" s="19"/>
      <c r="J67" s="20"/>
      <c r="K67" s="21"/>
      <c r="L67" s="21"/>
      <c r="M67" s="21"/>
    </row>
    <row r="68" spans="1:13" x14ac:dyDescent="0.3">
      <c r="B68" s="5"/>
      <c r="C68" s="6"/>
      <c r="D68" s="7"/>
      <c r="E68" s="6"/>
      <c r="F68" s="7"/>
      <c r="G68" s="6"/>
      <c r="H68" s="7"/>
      <c r="I68" s="6"/>
      <c r="J68" s="7"/>
      <c r="K68" s="8"/>
      <c r="L68" s="8"/>
      <c r="M68" s="8"/>
    </row>
  </sheetData>
  <mergeCells count="6">
    <mergeCell ref="N4:O4"/>
    <mergeCell ref="C4:D4"/>
    <mergeCell ref="E4:F4"/>
    <mergeCell ref="G4:H4"/>
    <mergeCell ref="I4:J4"/>
    <mergeCell ref="L4:M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Johannessen</dc:creator>
  <cp:lastModifiedBy>Torben Lai</cp:lastModifiedBy>
  <cp:lastPrinted>2014-11-26T10:09:06Z</cp:lastPrinted>
  <dcterms:created xsi:type="dcterms:W3CDTF">2014-11-18T13:32:58Z</dcterms:created>
  <dcterms:modified xsi:type="dcterms:W3CDTF">2015-01-15T10:47:39Z</dcterms:modified>
</cp:coreProperties>
</file>