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976" windowHeight="3072" tabRatio="519" firstSheet="0" activeTab="0"/>
  </bookViews>
  <sheets>
    <sheet name="Oversikt" sheetId="1" r:id="rId1"/>
    <sheet name="01X1 Fastlønn" sheetId="2" r:id="rId2"/>
    <sheet name="0XXX Budenh 1" sheetId="3" r:id="rId3"/>
    <sheet name="0XXX Budenh 2" sheetId="4" r:id="rId4"/>
    <sheet name="0XXX Budenh 3" sheetId="5" r:id="rId5"/>
    <sheet name="0XXX Budenh 4" sheetId="6" r:id="rId6"/>
    <sheet name="0XXX Budenh 5" sheetId="7" r:id="rId7"/>
    <sheet name="0XXX Budenh 6" sheetId="8" r:id="rId8"/>
    <sheet name="0XXX Budenh 7" sheetId="9" r:id="rId9"/>
    <sheet name="0XXX Budenh 8" sheetId="10" r:id="rId10"/>
    <sheet name="0XXX Budenh 9" sheetId="11" r:id="rId11"/>
    <sheet name="LTR-mai 2012" sheetId="12" r:id="rId12"/>
  </sheets>
  <definedNames>
    <definedName name="_xlnm.Print_Area" localSheetId="1">'01X1 Fastlønn'!$A$1:$L$66</definedName>
    <definedName name="_xlnm.Print_Area" localSheetId="2">'0XXX Budenh 1'!$A$1:$P$65</definedName>
    <definedName name="_xlnm.Print_Area" localSheetId="3">'0XXX Budenh 2'!$A$1:$P$65</definedName>
    <definedName name="_xlnm.Print_Area" localSheetId="4">'0XXX Budenh 3'!$A$1:$P$65</definedName>
    <definedName name="_xlnm.Print_Area" localSheetId="5">'0XXX Budenh 4'!$A$1:$P$65</definedName>
    <definedName name="_xlnm.Print_Area" localSheetId="6">'0XXX Budenh 5'!$A$1:$P$65</definedName>
    <definedName name="_xlnm.Print_Area" localSheetId="7">'0XXX Budenh 6'!$A$1:$N$65</definedName>
    <definedName name="_xlnm.Print_Area" localSheetId="8">'0XXX Budenh 7'!$A$1:$N$65</definedName>
    <definedName name="_xlnm.Print_Area" localSheetId="9">'0XXX Budenh 8'!$A$1:$N$50</definedName>
    <definedName name="_xlnm.Print_Area" localSheetId="10">'0XXX Budenh 9'!$A$1:$N$65</definedName>
    <definedName name="_xlnm.Print_Area" localSheetId="0">'Oversikt'!$A$1:$G$19</definedName>
  </definedNames>
  <calcPr fullCalcOnLoad="1"/>
</workbook>
</file>

<file path=xl/comments10.xml><?xml version="1.0" encoding="utf-8"?>
<comments xmlns="http://schemas.openxmlformats.org/spreadsheetml/2006/main">
  <authors>
    <author>Geir Rogstad</author>
  </authors>
  <commentList>
    <comment ref="C10" authorId="0">
      <text>
        <r>
          <rPr>
            <b/>
            <sz val="8"/>
            <rFont val="Tahoma"/>
            <family val="2"/>
          </rPr>
          <t>Geir Rogstad:</t>
        </r>
        <r>
          <rPr>
            <sz val="8"/>
            <rFont val="Tahoma"/>
            <family val="2"/>
          </rPr>
          <t xml:space="preserve">
Eller evt. annen aktivitetsbasert struktur, f.eks årskull, klasse etc </t>
        </r>
      </text>
    </comment>
    <comment ref="D10" authorId="0">
      <text>
        <r>
          <rPr>
            <b/>
            <sz val="8"/>
            <rFont val="Tahoma"/>
            <family val="2"/>
          </rPr>
          <t>Geir Rogstad:</t>
        </r>
        <r>
          <rPr>
            <sz val="8"/>
            <rFont val="Tahoma"/>
            <family val="2"/>
          </rPr>
          <t xml:space="preserve">
Kort tekstbeskrivelse/navn på aktivitet/prosjekt etc</t>
        </r>
      </text>
    </comment>
    <comment ref="F10" authorId="0">
      <text>
        <r>
          <rPr>
            <b/>
            <sz val="8"/>
            <rFont val="Tahoma"/>
            <family val="2"/>
          </rPr>
          <t>Geir Rogstad:</t>
        </r>
        <r>
          <rPr>
            <sz val="8"/>
            <rFont val="Tahoma"/>
            <family val="2"/>
          </rPr>
          <t xml:space="preserve">
Overtid, timelærere etc.)
Nettobeløp</t>
        </r>
      </text>
    </comment>
  </commentList>
</comments>
</file>

<file path=xl/comments11.xml><?xml version="1.0" encoding="utf-8"?>
<comments xmlns="http://schemas.openxmlformats.org/spreadsheetml/2006/main">
  <authors>
    <author>Geir Rogstad</author>
  </authors>
  <commentList>
    <comment ref="C10" authorId="0">
      <text>
        <r>
          <rPr>
            <b/>
            <sz val="8"/>
            <rFont val="Tahoma"/>
            <family val="2"/>
          </rPr>
          <t>Geir Rogstad:</t>
        </r>
        <r>
          <rPr>
            <sz val="8"/>
            <rFont val="Tahoma"/>
            <family val="2"/>
          </rPr>
          <t xml:space="preserve">
Eller evt. annen aktivitetsbasert struktur, f.eks årskull, klasse etc </t>
        </r>
      </text>
    </comment>
    <comment ref="D10" authorId="0">
      <text>
        <r>
          <rPr>
            <b/>
            <sz val="8"/>
            <rFont val="Tahoma"/>
            <family val="2"/>
          </rPr>
          <t>Geir Rogstad:</t>
        </r>
        <r>
          <rPr>
            <sz val="8"/>
            <rFont val="Tahoma"/>
            <family val="2"/>
          </rPr>
          <t xml:space="preserve">
Kort tekstbeskrivelse/navn på aktivitet/prosjekt etc</t>
        </r>
      </text>
    </comment>
    <comment ref="F10" authorId="0">
      <text>
        <r>
          <rPr>
            <b/>
            <sz val="8"/>
            <rFont val="Tahoma"/>
            <family val="2"/>
          </rPr>
          <t>Geir Rogstad:</t>
        </r>
        <r>
          <rPr>
            <sz val="8"/>
            <rFont val="Tahoma"/>
            <family val="2"/>
          </rPr>
          <t xml:space="preserve">
Overtid, timelærere etc.)
Nettobeløp</t>
        </r>
      </text>
    </comment>
  </commentList>
</comments>
</file>

<file path=xl/comments3.xml><?xml version="1.0" encoding="utf-8"?>
<comments xmlns="http://schemas.openxmlformats.org/spreadsheetml/2006/main">
  <authors>
    <author>Geir Rogstad</author>
  </authors>
  <commentList>
    <comment ref="C10" authorId="0">
      <text>
        <r>
          <rPr>
            <b/>
            <sz val="8"/>
            <rFont val="Tahoma"/>
            <family val="2"/>
          </rPr>
          <t>Geir Rogstad:</t>
        </r>
        <r>
          <rPr>
            <sz val="8"/>
            <rFont val="Tahoma"/>
            <family val="2"/>
          </rPr>
          <t xml:space="preserve">
Eller evt. annen aktivitetsbasert struktur, f.eks årskull, klasse etc </t>
        </r>
      </text>
    </comment>
    <comment ref="D10" authorId="0">
      <text>
        <r>
          <rPr>
            <b/>
            <sz val="8"/>
            <rFont val="Tahoma"/>
            <family val="2"/>
          </rPr>
          <t>Geir Rogstad:</t>
        </r>
        <r>
          <rPr>
            <sz val="8"/>
            <rFont val="Tahoma"/>
            <family val="2"/>
          </rPr>
          <t xml:space="preserve">
Kort tekstbeskrivelse/navn på aktivitet/prosjekt etc</t>
        </r>
      </text>
    </comment>
    <comment ref="F10" authorId="0">
      <text>
        <r>
          <rPr>
            <b/>
            <sz val="8"/>
            <rFont val="Tahoma"/>
            <family val="2"/>
          </rPr>
          <t>Geir Rogstad:</t>
        </r>
        <r>
          <rPr>
            <sz val="8"/>
            <rFont val="Tahoma"/>
            <family val="2"/>
          </rPr>
          <t xml:space="preserve">
Overtid, timelærere etc.)
Nettobeløp</t>
        </r>
      </text>
    </comment>
  </commentList>
</comments>
</file>

<file path=xl/comments4.xml><?xml version="1.0" encoding="utf-8"?>
<comments xmlns="http://schemas.openxmlformats.org/spreadsheetml/2006/main">
  <authors>
    <author>Geir Rogstad</author>
  </authors>
  <commentList>
    <comment ref="C10" authorId="0">
      <text>
        <r>
          <rPr>
            <b/>
            <sz val="8"/>
            <rFont val="Tahoma"/>
            <family val="2"/>
          </rPr>
          <t>Geir Rogstad:</t>
        </r>
        <r>
          <rPr>
            <sz val="8"/>
            <rFont val="Tahoma"/>
            <family val="2"/>
          </rPr>
          <t xml:space="preserve">
Eller evt. annen aktivitetsbasert struktur, f.eks årskull, klasse etc </t>
        </r>
      </text>
    </comment>
    <comment ref="D10" authorId="0">
      <text>
        <r>
          <rPr>
            <b/>
            <sz val="8"/>
            <rFont val="Tahoma"/>
            <family val="2"/>
          </rPr>
          <t>Geir Rogstad:</t>
        </r>
        <r>
          <rPr>
            <sz val="8"/>
            <rFont val="Tahoma"/>
            <family val="2"/>
          </rPr>
          <t xml:space="preserve">
Kort tekstbeskrivelse/navn på aktivitet/prosjekt etc</t>
        </r>
      </text>
    </comment>
    <comment ref="F10" authorId="0">
      <text>
        <r>
          <rPr>
            <b/>
            <sz val="8"/>
            <rFont val="Tahoma"/>
            <family val="2"/>
          </rPr>
          <t>Geir Rogstad:</t>
        </r>
        <r>
          <rPr>
            <sz val="8"/>
            <rFont val="Tahoma"/>
            <family val="2"/>
          </rPr>
          <t xml:space="preserve">
Overtid, timelærere etc.)
Nettobeløp</t>
        </r>
      </text>
    </comment>
  </commentList>
</comments>
</file>

<file path=xl/comments5.xml><?xml version="1.0" encoding="utf-8"?>
<comments xmlns="http://schemas.openxmlformats.org/spreadsheetml/2006/main">
  <authors>
    <author>Geir Rogstad</author>
  </authors>
  <commentList>
    <comment ref="C10" authorId="0">
      <text>
        <r>
          <rPr>
            <b/>
            <sz val="8"/>
            <rFont val="Tahoma"/>
            <family val="2"/>
          </rPr>
          <t>Geir Rogstad:</t>
        </r>
        <r>
          <rPr>
            <sz val="8"/>
            <rFont val="Tahoma"/>
            <family val="2"/>
          </rPr>
          <t xml:space="preserve">
Eller evt. annen aktivitetsbasert struktur, f.eks årskull, klasse etc </t>
        </r>
      </text>
    </comment>
    <comment ref="D10" authorId="0">
      <text>
        <r>
          <rPr>
            <b/>
            <sz val="8"/>
            <rFont val="Tahoma"/>
            <family val="2"/>
          </rPr>
          <t>Geir Rogstad:</t>
        </r>
        <r>
          <rPr>
            <sz val="8"/>
            <rFont val="Tahoma"/>
            <family val="2"/>
          </rPr>
          <t xml:space="preserve">
Kort tekstbeskrivelse/navn på aktivitet/prosjekt etc</t>
        </r>
      </text>
    </comment>
    <comment ref="F10" authorId="0">
      <text>
        <r>
          <rPr>
            <b/>
            <sz val="8"/>
            <rFont val="Tahoma"/>
            <family val="2"/>
          </rPr>
          <t>Geir Rogstad:</t>
        </r>
        <r>
          <rPr>
            <sz val="8"/>
            <rFont val="Tahoma"/>
            <family val="2"/>
          </rPr>
          <t xml:space="preserve">
Overtid, timelærere etc.)
Nettobeløp</t>
        </r>
      </text>
    </comment>
  </commentList>
</comments>
</file>

<file path=xl/comments6.xml><?xml version="1.0" encoding="utf-8"?>
<comments xmlns="http://schemas.openxmlformats.org/spreadsheetml/2006/main">
  <authors>
    <author>Geir Rogstad</author>
  </authors>
  <commentList>
    <comment ref="C10" authorId="0">
      <text>
        <r>
          <rPr>
            <b/>
            <sz val="8"/>
            <rFont val="Tahoma"/>
            <family val="2"/>
          </rPr>
          <t>Geir Rogstad:</t>
        </r>
        <r>
          <rPr>
            <sz val="8"/>
            <rFont val="Tahoma"/>
            <family val="2"/>
          </rPr>
          <t xml:space="preserve">
Eller evt. annen aktivitetsbasert struktur, f.eks årskull, klasse etc </t>
        </r>
      </text>
    </comment>
    <comment ref="D10" authorId="0">
      <text>
        <r>
          <rPr>
            <b/>
            <sz val="8"/>
            <rFont val="Tahoma"/>
            <family val="2"/>
          </rPr>
          <t>Geir Rogstad:</t>
        </r>
        <r>
          <rPr>
            <sz val="8"/>
            <rFont val="Tahoma"/>
            <family val="2"/>
          </rPr>
          <t xml:space="preserve">
Kort tekstbeskrivelse/navn på aktivitet/prosjekt etc</t>
        </r>
      </text>
    </comment>
    <comment ref="F10" authorId="0">
      <text>
        <r>
          <rPr>
            <b/>
            <sz val="8"/>
            <rFont val="Tahoma"/>
            <family val="2"/>
          </rPr>
          <t>Geir Rogstad:</t>
        </r>
        <r>
          <rPr>
            <sz val="8"/>
            <rFont val="Tahoma"/>
            <family val="2"/>
          </rPr>
          <t xml:space="preserve">
Overtid, timelærere etc.)
Nettobeløp</t>
        </r>
      </text>
    </comment>
  </commentList>
</comments>
</file>

<file path=xl/comments7.xml><?xml version="1.0" encoding="utf-8"?>
<comments xmlns="http://schemas.openxmlformats.org/spreadsheetml/2006/main">
  <authors>
    <author>Geir Rogstad</author>
  </authors>
  <commentList>
    <comment ref="C10" authorId="0">
      <text>
        <r>
          <rPr>
            <b/>
            <sz val="8"/>
            <rFont val="Tahoma"/>
            <family val="2"/>
          </rPr>
          <t>Geir Rogstad:</t>
        </r>
        <r>
          <rPr>
            <sz val="8"/>
            <rFont val="Tahoma"/>
            <family val="2"/>
          </rPr>
          <t xml:space="preserve">
Eller evt. annen aktivitetsbasert struktur, f.eks årskull, klasse etc </t>
        </r>
      </text>
    </comment>
    <comment ref="D10" authorId="0">
      <text>
        <r>
          <rPr>
            <b/>
            <sz val="8"/>
            <rFont val="Tahoma"/>
            <family val="2"/>
          </rPr>
          <t>Geir Rogstad:</t>
        </r>
        <r>
          <rPr>
            <sz val="8"/>
            <rFont val="Tahoma"/>
            <family val="2"/>
          </rPr>
          <t xml:space="preserve">
Kort tekstbeskrivelse/navn på aktivitet/prosjekt etc</t>
        </r>
      </text>
    </comment>
    <comment ref="F10" authorId="0">
      <text>
        <r>
          <rPr>
            <b/>
            <sz val="8"/>
            <rFont val="Tahoma"/>
            <family val="2"/>
          </rPr>
          <t>Geir Rogstad:</t>
        </r>
        <r>
          <rPr>
            <sz val="8"/>
            <rFont val="Tahoma"/>
            <family val="2"/>
          </rPr>
          <t xml:space="preserve">
Overtid, timelærere etc.)
Nettobeløp</t>
        </r>
      </text>
    </comment>
  </commentList>
</comments>
</file>

<file path=xl/comments8.xml><?xml version="1.0" encoding="utf-8"?>
<comments xmlns="http://schemas.openxmlformats.org/spreadsheetml/2006/main">
  <authors>
    <author>Geir Rogstad</author>
  </authors>
  <commentList>
    <comment ref="C10" authorId="0">
      <text>
        <r>
          <rPr>
            <b/>
            <sz val="8"/>
            <rFont val="Tahoma"/>
            <family val="2"/>
          </rPr>
          <t>Geir Rogstad:</t>
        </r>
        <r>
          <rPr>
            <sz val="8"/>
            <rFont val="Tahoma"/>
            <family val="2"/>
          </rPr>
          <t xml:space="preserve">
Eller evt. annen aktivitetsbasert struktur, f.eks årskull, klasse etc </t>
        </r>
      </text>
    </comment>
    <comment ref="D10" authorId="0">
      <text>
        <r>
          <rPr>
            <b/>
            <sz val="8"/>
            <rFont val="Tahoma"/>
            <family val="2"/>
          </rPr>
          <t>Geir Rogstad:</t>
        </r>
        <r>
          <rPr>
            <sz val="8"/>
            <rFont val="Tahoma"/>
            <family val="2"/>
          </rPr>
          <t xml:space="preserve">
Kort tekstbeskrivelse/navn på aktivitet/prosjekt etc</t>
        </r>
      </text>
    </comment>
    <comment ref="F10" authorId="0">
      <text>
        <r>
          <rPr>
            <b/>
            <sz val="8"/>
            <rFont val="Tahoma"/>
            <family val="2"/>
          </rPr>
          <t>Geir Rogstad:</t>
        </r>
        <r>
          <rPr>
            <sz val="8"/>
            <rFont val="Tahoma"/>
            <family val="2"/>
          </rPr>
          <t xml:space="preserve">
Overtid, timelærere etc.)
Nettobeløp</t>
        </r>
      </text>
    </comment>
  </commentList>
</comments>
</file>

<file path=xl/comments9.xml><?xml version="1.0" encoding="utf-8"?>
<comments xmlns="http://schemas.openxmlformats.org/spreadsheetml/2006/main">
  <authors>
    <author>Geir Rogstad</author>
  </authors>
  <commentList>
    <comment ref="C10" authorId="0">
      <text>
        <r>
          <rPr>
            <b/>
            <sz val="8"/>
            <rFont val="Tahoma"/>
            <family val="2"/>
          </rPr>
          <t>Geir Rogstad:</t>
        </r>
        <r>
          <rPr>
            <sz val="8"/>
            <rFont val="Tahoma"/>
            <family val="2"/>
          </rPr>
          <t xml:space="preserve">
Eller evt. annen aktivitetsbasert struktur, f.eks årskull, klasse etc </t>
        </r>
      </text>
    </comment>
    <comment ref="D10" authorId="0">
      <text>
        <r>
          <rPr>
            <b/>
            <sz val="8"/>
            <rFont val="Tahoma"/>
            <family val="2"/>
          </rPr>
          <t>Geir Rogstad:</t>
        </r>
        <r>
          <rPr>
            <sz val="8"/>
            <rFont val="Tahoma"/>
            <family val="2"/>
          </rPr>
          <t xml:space="preserve">
Kort tekstbeskrivelse/navn på aktivitet/prosjekt etc</t>
        </r>
      </text>
    </comment>
    <comment ref="F10" authorId="0">
      <text>
        <r>
          <rPr>
            <b/>
            <sz val="8"/>
            <rFont val="Tahoma"/>
            <family val="2"/>
          </rPr>
          <t>Geir Rogstad:</t>
        </r>
        <r>
          <rPr>
            <sz val="8"/>
            <rFont val="Tahoma"/>
            <family val="2"/>
          </rPr>
          <t xml:space="preserve">
Overtid, timelærere etc.)
Nettobeløp</t>
        </r>
      </text>
    </comment>
  </commentList>
</comments>
</file>

<file path=xl/sharedStrings.xml><?xml version="1.0" encoding="utf-8"?>
<sst xmlns="http://schemas.openxmlformats.org/spreadsheetml/2006/main" count="216" uniqueCount="68">
  <si>
    <t>Sum</t>
  </si>
  <si>
    <t>Mndr.</t>
  </si>
  <si>
    <t>Ltr.</t>
  </si>
  <si>
    <t>Lønn</t>
  </si>
  <si>
    <t>A</t>
  </si>
  <si>
    <t>B</t>
  </si>
  <si>
    <t>Lønnstrinn-tabell</t>
  </si>
  <si>
    <t>Lønnstrinn</t>
  </si>
  <si>
    <t>Stilling</t>
  </si>
  <si>
    <t>Still.</t>
  </si>
  <si>
    <t>andel</t>
  </si>
  <si>
    <t xml:space="preserve"> inkl. OU</t>
  </si>
  <si>
    <t>Navn/beskrivelse</t>
  </si>
  <si>
    <t>Tast inn beløp:</t>
  </si>
  <si>
    <t>Feriep.gr.lag</t>
  </si>
  <si>
    <t>Gruppelivs-forsikring (526x)</t>
  </si>
  <si>
    <t>Avsatt pensjons-innsk. Arb.g.andel (542x)</t>
  </si>
  <si>
    <t>Avsatt arb.g.avgift (541x)</t>
  </si>
  <si>
    <t>Hjelpetabell:</t>
  </si>
  <si>
    <t>Sum lønns-kostnader</t>
  </si>
  <si>
    <t xml:space="preserve">Sum </t>
  </si>
  <si>
    <t>Gaver, fri avis, fri telefon</t>
  </si>
  <si>
    <t>Ansatte fom. fylte 62 år:</t>
  </si>
  <si>
    <t>Tabell A*</t>
  </si>
  <si>
    <t>Lønnsrefusjoner:</t>
  </si>
  <si>
    <t>Øvrige personalkostnader:</t>
  </si>
  <si>
    <t xml:space="preserve">   </t>
  </si>
  <si>
    <t>Beskrivelse</t>
  </si>
  <si>
    <t>KUNSTHØGSKOLEN I OSLO</t>
  </si>
  <si>
    <t>Totalsum fastlønn, refusjoner og øvrige personalkostnader (kroner)</t>
  </si>
  <si>
    <t xml:space="preserve">Sum variable kostnader </t>
  </si>
  <si>
    <t>A+B</t>
  </si>
  <si>
    <t>Varer+tjen</t>
  </si>
  <si>
    <t>Fast lønn: Fast ansatte, åremålstilsatte og vikariater</t>
  </si>
  <si>
    <t>Budenhet</t>
  </si>
  <si>
    <t>Budenhet navn</t>
  </si>
  <si>
    <t>netto</t>
  </si>
  <si>
    <t>brutto</t>
  </si>
  <si>
    <t xml:space="preserve">Variabel lønn
</t>
  </si>
  <si>
    <t>Fastlønn</t>
  </si>
  <si>
    <t>Var. lønn</t>
  </si>
  <si>
    <t>Total</t>
  </si>
  <si>
    <t>Varer/tjen</t>
  </si>
  <si>
    <t>NN eksempel</t>
  </si>
  <si>
    <t>Prosjektnr</t>
  </si>
  <si>
    <t xml:space="preserve">NB! Kun de gule feltene fylles ut. </t>
  </si>
  <si>
    <t xml:space="preserve">Seksjon for </t>
  </si>
  <si>
    <t>Sum seksjon</t>
  </si>
  <si>
    <t>Budsjett</t>
  </si>
  <si>
    <t>0XXX</t>
  </si>
  <si>
    <t>Budenhet 1</t>
  </si>
  <si>
    <t>Budenhet 2</t>
  </si>
  <si>
    <t>Budenhet 3</t>
  </si>
  <si>
    <t>Budenhet 4</t>
  </si>
  <si>
    <t>Budenhet 5</t>
  </si>
  <si>
    <t>Budenhet 6</t>
  </si>
  <si>
    <t>Budenhet 7</t>
  </si>
  <si>
    <t>Budenhet 8</t>
  </si>
  <si>
    <t>Budenhet 9</t>
  </si>
  <si>
    <t>Tabell B</t>
  </si>
  <si>
    <t>Ansatte fom. fylte 60 år (ekstra ferieuke):</t>
  </si>
  <si>
    <t>Avsatt feriep. (5081)</t>
  </si>
  <si>
    <t>Konto</t>
  </si>
  <si>
    <t>Plan 2013</t>
  </si>
  <si>
    <t>Tabell A pr. mai 2012, tabell B pr. mai 2012</t>
  </si>
  <si>
    <t>*)Bruttolønn eksklusiv avgift på kr 300,- pr år til OU-midler</t>
  </si>
  <si>
    <t>1-18</t>
  </si>
  <si>
    <t>Leverandør
nummer</t>
  </si>
</sst>
</file>

<file path=xl/styles.xml><?xml version="1.0" encoding="utf-8"?>
<styleSheet xmlns="http://schemas.openxmlformats.org/spreadsheetml/2006/main">
  <numFmts count="2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\ ##0"/>
    <numFmt numFmtId="173" formatCode="#\ ###\ ##0"/>
    <numFmt numFmtId="174" formatCode="0.0\ %"/>
    <numFmt numFmtId="175" formatCode="0.000\ %"/>
    <numFmt numFmtId="176" formatCode="[$-414]d\.\ mmmm\ yyyy"/>
    <numFmt numFmtId="177" formatCode="#,##0,&quot; t&quot;"/>
    <numFmt numFmtId="178" formatCode="#\ ##0,&quot; kr&quot;"/>
    <numFmt numFmtId="179" formatCode="000"/>
    <numFmt numFmtId="180" formatCode="0,000"/>
  </numFmts>
  <fonts count="58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MS Sans Serif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BERNHARD"/>
      <family val="0"/>
    </font>
    <font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Times New Roman"/>
      <family val="1"/>
    </font>
    <font>
      <b/>
      <sz val="8"/>
      <color indexed="8"/>
      <name val="Arial"/>
      <family val="2"/>
    </font>
    <font>
      <i/>
      <sz val="10"/>
      <name val="Times New Roman"/>
      <family val="1"/>
    </font>
    <font>
      <b/>
      <u val="single"/>
      <sz val="14"/>
      <name val="Times New Roman"/>
      <family val="0"/>
    </font>
    <font>
      <b/>
      <u val="single"/>
      <sz val="10"/>
      <name val="Times New Roman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 style="double"/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thin"/>
    </border>
    <border>
      <left style="double"/>
      <right style="thick"/>
      <top style="thin"/>
      <bottom>
        <color indexed="63"/>
      </bottom>
    </border>
    <border>
      <left style="double"/>
      <right style="thick"/>
      <top>
        <color indexed="63"/>
      </top>
      <bottom style="thick"/>
    </border>
    <border>
      <left style="thick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thick"/>
      <top style="double"/>
      <bottom style="medium"/>
    </border>
    <border>
      <left style="thin"/>
      <right style="double"/>
      <top style="double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ck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thick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thick"/>
      <bottom>
        <color indexed="63"/>
      </bottom>
    </border>
    <border>
      <left style="hair"/>
      <right style="medium"/>
      <top style="thick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hair"/>
      <right>
        <color indexed="63"/>
      </right>
      <top style="thick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41" fillId="20" borderId="1" applyNumberFormat="0" applyAlignment="0" applyProtection="0"/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23" borderId="1" applyNumberFormat="0" applyAlignment="0" applyProtection="0"/>
    <xf numFmtId="0" fontId="46" fillId="0" borderId="2" applyNumberFormat="0" applyFill="0" applyAlignment="0" applyProtection="0"/>
    <xf numFmtId="40" fontId="0" fillId="0" borderId="0" applyFont="0" applyFill="0" applyBorder="0" applyAlignment="0" applyProtection="0"/>
    <xf numFmtId="0" fontId="47" fillId="24" borderId="3" applyNumberFormat="0" applyAlignment="0" applyProtection="0"/>
    <xf numFmtId="0" fontId="0" fillId="25" borderId="4" applyNumberFormat="0" applyFont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6" borderId="0" applyNumberFormat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38" fontId="0" fillId="0" borderId="0" applyFont="0" applyFill="0" applyBorder="0" applyAlignment="0" applyProtection="0"/>
    <xf numFmtId="0" fontId="54" fillId="20" borderId="9" applyNumberFormat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173" fontId="6" fillId="0" borderId="10" xfId="52" applyNumberFormat="1" applyFont="1" applyFill="1" applyBorder="1">
      <alignment/>
      <protection/>
    </xf>
    <xf numFmtId="0" fontId="4" fillId="0" borderId="0" xfId="53">
      <alignment/>
      <protection/>
    </xf>
    <xf numFmtId="0" fontId="5" fillId="0" borderId="0" xfId="52" applyFont="1" applyFill="1">
      <alignment/>
      <protection/>
    </xf>
    <xf numFmtId="0" fontId="6" fillId="0" borderId="0" xfId="52" applyFont="1" applyFill="1">
      <alignment/>
      <protection/>
    </xf>
    <xf numFmtId="3" fontId="6" fillId="0" borderId="0" xfId="52" applyNumberFormat="1" applyFont="1" applyFill="1">
      <alignment/>
      <protection/>
    </xf>
    <xf numFmtId="0" fontId="6" fillId="0" borderId="0" xfId="52" applyFont="1" applyFill="1" applyBorder="1">
      <alignment/>
      <protection/>
    </xf>
    <xf numFmtId="0" fontId="7" fillId="0" borderId="11" xfId="52" applyFont="1" applyFill="1" applyBorder="1" applyAlignment="1">
      <alignment horizontal="center"/>
      <protection/>
    </xf>
    <xf numFmtId="0" fontId="7" fillId="0" borderId="12" xfId="52" applyFont="1" applyFill="1" applyBorder="1" applyAlignment="1">
      <alignment horizontal="center"/>
      <protection/>
    </xf>
    <xf numFmtId="0" fontId="7" fillId="0" borderId="13" xfId="52" applyFont="1" applyFill="1" applyBorder="1">
      <alignment/>
      <protection/>
    </xf>
    <xf numFmtId="0" fontId="7" fillId="0" borderId="14" xfId="52" applyFont="1" applyFill="1" applyBorder="1" applyAlignment="1">
      <alignment horizontal="right"/>
      <protection/>
    </xf>
    <xf numFmtId="0" fontId="7" fillId="0" borderId="11" xfId="52" applyFont="1" applyFill="1" applyBorder="1">
      <alignment/>
      <protection/>
    </xf>
    <xf numFmtId="3" fontId="6" fillId="0" borderId="0" xfId="52" applyNumberFormat="1" applyFont="1" applyFill="1" applyBorder="1">
      <alignment/>
      <protection/>
    </xf>
    <xf numFmtId="0" fontId="6" fillId="0" borderId="0" xfId="52" applyFont="1" applyFill="1" applyBorder="1" applyAlignment="1">
      <alignment horizontal="right"/>
      <protection/>
    </xf>
    <xf numFmtId="0" fontId="6" fillId="33" borderId="0" xfId="52" applyFont="1" applyFill="1">
      <alignment/>
      <protection/>
    </xf>
    <xf numFmtId="0" fontId="6" fillId="33" borderId="0" xfId="51" applyFont="1" applyFill="1">
      <alignment/>
      <protection/>
    </xf>
    <xf numFmtId="0" fontId="7" fillId="0" borderId="15" xfId="52" applyFont="1" applyFill="1" applyBorder="1" applyAlignment="1">
      <alignment horizontal="left"/>
      <protection/>
    </xf>
    <xf numFmtId="0" fontId="1" fillId="33" borderId="0" xfId="52" applyFont="1" applyFill="1" applyProtection="1">
      <alignment/>
      <protection locked="0"/>
    </xf>
    <xf numFmtId="0" fontId="6" fillId="34" borderId="16" xfId="52" applyFont="1" applyFill="1" applyBorder="1" applyProtection="1">
      <alignment/>
      <protection locked="0"/>
    </xf>
    <xf numFmtId="0" fontId="6" fillId="34" borderId="10" xfId="52" applyFont="1" applyFill="1" applyBorder="1" applyProtection="1">
      <alignment/>
      <protection locked="0"/>
    </xf>
    <xf numFmtId="9" fontId="6" fillId="34" borderId="10" xfId="52" applyNumberFormat="1" applyFont="1" applyFill="1" applyBorder="1" applyProtection="1">
      <alignment/>
      <protection locked="0"/>
    </xf>
    <xf numFmtId="3" fontId="6" fillId="34" borderId="10" xfId="52" applyNumberFormat="1" applyFont="1" applyFill="1" applyBorder="1" applyProtection="1">
      <alignment/>
      <protection locked="0"/>
    </xf>
    <xf numFmtId="0" fontId="8" fillId="0" borderId="0" xfId="52" applyFont="1" applyFill="1">
      <alignment/>
      <protection/>
    </xf>
    <xf numFmtId="0" fontId="6" fillId="34" borderId="17" xfId="52" applyFont="1" applyFill="1" applyBorder="1" applyProtection="1">
      <alignment/>
      <protection locked="0"/>
    </xf>
    <xf numFmtId="0" fontId="4" fillId="34" borderId="10" xfId="52" applyFont="1" applyFill="1" applyBorder="1" applyProtection="1">
      <alignment/>
      <protection locked="0"/>
    </xf>
    <xf numFmtId="0" fontId="6" fillId="33" borderId="0" xfId="52" applyFont="1" applyFill="1" applyBorder="1">
      <alignment/>
      <protection/>
    </xf>
    <xf numFmtId="0" fontId="6" fillId="34" borderId="18" xfId="52" applyFont="1" applyFill="1" applyBorder="1" applyProtection="1">
      <alignment/>
      <protection locked="0"/>
    </xf>
    <xf numFmtId="3" fontId="6" fillId="34" borderId="18" xfId="52" applyNumberFormat="1" applyFont="1" applyFill="1" applyBorder="1" applyProtection="1">
      <alignment/>
      <protection locked="0"/>
    </xf>
    <xf numFmtId="173" fontId="6" fillId="0" borderId="18" xfId="52" applyNumberFormat="1" applyFont="1" applyFill="1" applyBorder="1">
      <alignment/>
      <protection/>
    </xf>
    <xf numFmtId="173" fontId="6" fillId="0" borderId="19" xfId="52" applyNumberFormat="1" applyFont="1" applyFill="1" applyBorder="1">
      <alignment/>
      <protection/>
    </xf>
    <xf numFmtId="173" fontId="6" fillId="0" borderId="20" xfId="52" applyNumberFormat="1" applyFont="1" applyFill="1" applyBorder="1">
      <alignment/>
      <protection/>
    </xf>
    <xf numFmtId="0" fontId="6" fillId="34" borderId="21" xfId="52" applyFont="1" applyFill="1" applyBorder="1" applyProtection="1">
      <alignment/>
      <protection locked="0"/>
    </xf>
    <xf numFmtId="0" fontId="0" fillId="0" borderId="0" xfId="0" applyBorder="1" applyAlignment="1">
      <alignment/>
    </xf>
    <xf numFmtId="0" fontId="6" fillId="34" borderId="22" xfId="52" applyFont="1" applyFill="1" applyBorder="1" applyProtection="1">
      <alignment/>
      <protection locked="0"/>
    </xf>
    <xf numFmtId="0" fontId="0" fillId="0" borderId="23" xfId="0" applyBorder="1" applyAlignment="1">
      <alignment/>
    </xf>
    <xf numFmtId="0" fontId="1" fillId="0" borderId="24" xfId="0" applyFont="1" applyBorder="1" applyAlignment="1">
      <alignment/>
    </xf>
    <xf numFmtId="0" fontId="0" fillId="0" borderId="24" xfId="0" applyBorder="1" applyAlignment="1">
      <alignment/>
    </xf>
    <xf numFmtId="0" fontId="7" fillId="0" borderId="0" xfId="52" applyFont="1" applyFill="1">
      <alignment/>
      <protection/>
    </xf>
    <xf numFmtId="0" fontId="7" fillId="0" borderId="0" xfId="52" applyFont="1" applyFill="1" applyBorder="1">
      <alignment/>
      <protection/>
    </xf>
    <xf numFmtId="9" fontId="6" fillId="34" borderId="20" xfId="52" applyNumberFormat="1" applyFont="1" applyFill="1" applyBorder="1" applyProtection="1">
      <alignment/>
      <protection locked="0"/>
    </xf>
    <xf numFmtId="0" fontId="6" fillId="0" borderId="16" xfId="52" applyFont="1" applyFill="1" applyBorder="1" applyProtection="1">
      <alignment/>
      <protection locked="0"/>
    </xf>
    <xf numFmtId="0" fontId="1" fillId="0" borderId="0" xfId="0" applyFont="1" applyAlignment="1">
      <alignment/>
    </xf>
    <xf numFmtId="0" fontId="1" fillId="0" borderId="0" xfId="52" applyFont="1" applyFill="1" applyBorder="1" applyAlignment="1">
      <alignment horizontal="left"/>
      <protection/>
    </xf>
    <xf numFmtId="0" fontId="4" fillId="34" borderId="25" xfId="0" applyNumberFormat="1" applyFont="1" applyFill="1" applyBorder="1" applyAlignment="1" applyProtection="1">
      <alignment/>
      <protection locked="0"/>
    </xf>
    <xf numFmtId="173" fontId="6" fillId="33" borderId="0" xfId="52" applyNumberFormat="1" applyFont="1" applyFill="1" applyBorder="1">
      <alignment/>
      <protection/>
    </xf>
    <xf numFmtId="173" fontId="6" fillId="0" borderId="0" xfId="52" applyNumberFormat="1" applyFont="1" applyFill="1" applyBorder="1">
      <alignment/>
      <protection/>
    </xf>
    <xf numFmtId="0" fontId="7" fillId="0" borderId="26" xfId="52" applyFont="1" applyFill="1" applyBorder="1" applyAlignment="1">
      <alignment wrapText="1"/>
      <protection/>
    </xf>
    <xf numFmtId="0" fontId="7" fillId="0" borderId="27" xfId="52" applyFont="1" applyFill="1" applyBorder="1">
      <alignment/>
      <protection/>
    </xf>
    <xf numFmtId="173" fontId="6" fillId="33" borderId="25" xfId="52" applyNumberFormat="1" applyFont="1" applyFill="1" applyBorder="1">
      <alignment/>
      <protection/>
    </xf>
    <xf numFmtId="173" fontId="6" fillId="33" borderId="20" xfId="52" applyNumberFormat="1" applyFont="1" applyFill="1" applyBorder="1">
      <alignment/>
      <protection/>
    </xf>
    <xf numFmtId="0" fontId="7" fillId="0" borderId="28" xfId="52" applyFont="1" applyFill="1" applyBorder="1" applyAlignment="1">
      <alignment wrapText="1"/>
      <protection/>
    </xf>
    <xf numFmtId="173" fontId="6" fillId="33" borderId="24" xfId="52" applyNumberFormat="1" applyFont="1" applyFill="1" applyBorder="1">
      <alignment/>
      <protection/>
    </xf>
    <xf numFmtId="0" fontId="7" fillId="0" borderId="0" xfId="52" applyFont="1" applyFill="1" applyBorder="1" applyAlignment="1">
      <alignment horizontal="centerContinuous"/>
      <protection/>
    </xf>
    <xf numFmtId="0" fontId="7" fillId="0" borderId="29" xfId="52" applyFont="1" applyFill="1" applyBorder="1" applyAlignment="1">
      <alignment horizontal="center"/>
      <protection/>
    </xf>
    <xf numFmtId="0" fontId="6" fillId="0" borderId="30" xfId="52" applyFont="1" applyFill="1" applyBorder="1" applyProtection="1">
      <alignment/>
      <protection locked="0"/>
    </xf>
    <xf numFmtId="0" fontId="6" fillId="34" borderId="31" xfId="52" applyFont="1" applyFill="1" applyBorder="1" applyProtection="1">
      <alignment/>
      <protection locked="0"/>
    </xf>
    <xf numFmtId="173" fontId="6" fillId="33" borderId="31" xfId="52" applyNumberFormat="1" applyFont="1" applyFill="1" applyBorder="1">
      <alignment/>
      <protection/>
    </xf>
    <xf numFmtId="173" fontId="6" fillId="33" borderId="32" xfId="52" applyNumberFormat="1" applyFont="1" applyFill="1" applyBorder="1">
      <alignment/>
      <protection/>
    </xf>
    <xf numFmtId="0" fontId="7" fillId="0" borderId="33" xfId="52" applyFont="1" applyFill="1" applyBorder="1">
      <alignment/>
      <protection/>
    </xf>
    <xf numFmtId="0" fontId="1" fillId="0" borderId="0" xfId="52" applyFont="1" applyFill="1" applyBorder="1" applyAlignment="1">
      <alignment horizontal="left" wrapText="1"/>
      <protection/>
    </xf>
    <xf numFmtId="0" fontId="7" fillId="0" borderId="34" xfId="52" applyFont="1" applyFill="1" applyBorder="1" applyAlignment="1">
      <alignment horizontal="centerContinuous"/>
      <protection/>
    </xf>
    <xf numFmtId="173" fontId="6" fillId="0" borderId="35" xfId="52" applyNumberFormat="1" applyFont="1" applyFill="1" applyBorder="1">
      <alignment/>
      <protection/>
    </xf>
    <xf numFmtId="173" fontId="6" fillId="0" borderId="25" xfId="52" applyNumberFormat="1" applyFont="1" applyFill="1" applyBorder="1">
      <alignment/>
      <protection/>
    </xf>
    <xf numFmtId="173" fontId="6" fillId="0" borderId="25" xfId="51" applyNumberFormat="1" applyFont="1" applyFill="1" applyBorder="1">
      <alignment/>
      <protection/>
    </xf>
    <xf numFmtId="173" fontId="6" fillId="0" borderId="36" xfId="52" applyNumberFormat="1" applyFont="1" applyFill="1" applyBorder="1">
      <alignment/>
      <protection/>
    </xf>
    <xf numFmtId="1" fontId="6" fillId="34" borderId="10" xfId="52" applyNumberFormat="1" applyFont="1" applyFill="1" applyBorder="1" applyProtection="1">
      <alignment/>
      <protection locked="0"/>
    </xf>
    <xf numFmtId="1" fontId="6" fillId="34" borderId="18" xfId="52" applyNumberFormat="1" applyFont="1" applyFill="1" applyBorder="1" applyProtection="1">
      <alignment/>
      <protection locked="0"/>
    </xf>
    <xf numFmtId="173" fontId="6" fillId="33" borderId="10" xfId="52" applyNumberFormat="1" applyFont="1" applyFill="1" applyBorder="1">
      <alignment/>
      <protection/>
    </xf>
    <xf numFmtId="0" fontId="0" fillId="0" borderId="37" xfId="0" applyBorder="1" applyAlignment="1">
      <alignment/>
    </xf>
    <xf numFmtId="173" fontId="6" fillId="33" borderId="38" xfId="52" applyNumberFormat="1" applyFont="1" applyFill="1" applyBorder="1">
      <alignment/>
      <protection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174" fontId="7" fillId="0" borderId="39" xfId="60" applyNumberFormat="1" applyFont="1" applyFill="1" applyBorder="1" applyAlignment="1">
      <alignment horizontal="center"/>
    </xf>
    <xf numFmtId="0" fontId="7" fillId="0" borderId="39" xfId="52" applyFont="1" applyFill="1" applyBorder="1" applyAlignment="1">
      <alignment horizontal="center"/>
      <protection/>
    </xf>
    <xf numFmtId="3" fontId="7" fillId="0" borderId="40" xfId="52" applyNumberFormat="1" applyFont="1" applyFill="1" applyBorder="1">
      <alignment/>
      <protection/>
    </xf>
    <xf numFmtId="0" fontId="6" fillId="0" borderId="41" xfId="52" applyFont="1" applyFill="1" applyBorder="1">
      <alignment/>
      <protection/>
    </xf>
    <xf numFmtId="0" fontId="6" fillId="0" borderId="42" xfId="52" applyFont="1" applyFill="1" applyBorder="1">
      <alignment/>
      <protection/>
    </xf>
    <xf numFmtId="0" fontId="7" fillId="0" borderId="16" xfId="52" applyFont="1" applyFill="1" applyBorder="1" applyAlignment="1">
      <alignment horizontal="centerContinuous"/>
      <protection/>
    </xf>
    <xf numFmtId="0" fontId="7" fillId="0" borderId="43" xfId="52" applyFont="1" applyFill="1" applyBorder="1" applyAlignment="1">
      <alignment horizontal="center"/>
      <protection/>
    </xf>
    <xf numFmtId="0" fontId="7" fillId="0" borderId="44" xfId="52" applyFont="1" applyFill="1" applyBorder="1" applyAlignment="1">
      <alignment horizontal="center"/>
      <protection/>
    </xf>
    <xf numFmtId="0" fontId="7" fillId="0" borderId="31" xfId="52" applyFont="1" applyFill="1" applyBorder="1" applyAlignment="1">
      <alignment horizontal="center"/>
      <protection/>
    </xf>
    <xf numFmtId="0" fontId="7" fillId="0" borderId="45" xfId="52" applyFont="1" applyFill="1" applyBorder="1" applyAlignment="1">
      <alignment horizontal="center"/>
      <protection/>
    </xf>
    <xf numFmtId="173" fontId="6" fillId="0" borderId="16" xfId="54" applyNumberFormat="1" applyFont="1" applyFill="1" applyBorder="1">
      <alignment/>
      <protection/>
    </xf>
    <xf numFmtId="173" fontId="6" fillId="0" borderId="46" xfId="54" applyNumberFormat="1" applyFont="1" applyFill="1" applyBorder="1">
      <alignment/>
      <protection/>
    </xf>
    <xf numFmtId="173" fontId="6" fillId="0" borderId="47" xfId="54" applyNumberFormat="1" applyFont="1" applyFill="1" applyBorder="1">
      <alignment/>
      <protection/>
    </xf>
    <xf numFmtId="173" fontId="6" fillId="0" borderId="48" xfId="54" applyNumberFormat="1" applyFont="1" applyFill="1" applyBorder="1">
      <alignment/>
      <protection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16" xfId="0" applyBorder="1" applyAlignment="1">
      <alignment/>
    </xf>
    <xf numFmtId="0" fontId="0" fillId="0" borderId="35" xfId="0" applyBorder="1" applyAlignment="1">
      <alignment/>
    </xf>
    <xf numFmtId="0" fontId="0" fillId="0" borderId="17" xfId="0" applyBorder="1" applyAlignment="1">
      <alignment/>
    </xf>
    <xf numFmtId="0" fontId="0" fillId="0" borderId="51" xfId="0" applyBorder="1" applyAlignment="1">
      <alignment/>
    </xf>
    <xf numFmtId="0" fontId="7" fillId="0" borderId="13" xfId="52" applyFont="1" applyFill="1" applyBorder="1" applyAlignment="1">
      <alignment wrapText="1"/>
      <protection/>
    </xf>
    <xf numFmtId="174" fontId="7" fillId="0" borderId="11" xfId="60" applyNumberFormat="1" applyFont="1" applyFill="1" applyBorder="1" applyAlignment="1">
      <alignment horizontal="center"/>
    </xf>
    <xf numFmtId="0" fontId="7" fillId="0" borderId="52" xfId="52" applyFont="1" applyFill="1" applyBorder="1" applyAlignment="1">
      <alignment wrapText="1"/>
      <protection/>
    </xf>
    <xf numFmtId="0" fontId="7" fillId="0" borderId="53" xfId="52" applyFont="1" applyFill="1" applyBorder="1">
      <alignment/>
      <protection/>
    </xf>
    <xf numFmtId="173" fontId="6" fillId="33" borderId="54" xfId="52" applyNumberFormat="1" applyFont="1" applyFill="1" applyBorder="1">
      <alignment/>
      <protection/>
    </xf>
    <xf numFmtId="173" fontId="6" fillId="33" borderId="55" xfId="52" applyNumberFormat="1" applyFont="1" applyFill="1" applyBorder="1">
      <alignment/>
      <protection/>
    </xf>
    <xf numFmtId="0" fontId="1" fillId="0" borderId="0" xfId="0" applyFont="1" applyBorder="1" applyAlignment="1">
      <alignment horizontal="left"/>
    </xf>
    <xf numFmtId="173" fontId="6" fillId="33" borderId="56" xfId="52" applyNumberFormat="1" applyFont="1" applyFill="1" applyBorder="1">
      <alignment/>
      <protection/>
    </xf>
    <xf numFmtId="173" fontId="6" fillId="33" borderId="57" xfId="52" applyNumberFormat="1" applyFont="1" applyFill="1" applyBorder="1">
      <alignment/>
      <protection/>
    </xf>
    <xf numFmtId="0" fontId="7" fillId="0" borderId="27" xfId="52" applyFont="1" applyFill="1" applyBorder="1" applyAlignment="1">
      <alignment horizontal="center"/>
      <protection/>
    </xf>
    <xf numFmtId="0" fontId="7" fillId="0" borderId="58" xfId="52" applyFont="1" applyFill="1" applyBorder="1" applyAlignment="1">
      <alignment horizontal="right"/>
      <protection/>
    </xf>
    <xf numFmtId="0" fontId="7" fillId="0" borderId="59" xfId="52" applyFont="1" applyFill="1" applyBorder="1">
      <alignment/>
      <protection/>
    </xf>
    <xf numFmtId="0" fontId="7" fillId="0" borderId="60" xfId="52" applyFont="1" applyFill="1" applyBorder="1" applyAlignment="1">
      <alignment horizontal="center"/>
      <protection/>
    </xf>
    <xf numFmtId="0" fontId="7" fillId="0" borderId="59" xfId="52" applyFont="1" applyFill="1" applyBorder="1" applyAlignment="1">
      <alignment horizontal="center"/>
      <protection/>
    </xf>
    <xf numFmtId="0" fontId="7" fillId="0" borderId="60" xfId="52" applyFont="1" applyFill="1" applyBorder="1">
      <alignment/>
      <protection/>
    </xf>
    <xf numFmtId="174" fontId="7" fillId="0" borderId="61" xfId="60" applyNumberFormat="1" applyFont="1" applyFill="1" applyBorder="1" applyAlignment="1">
      <alignment horizontal="center"/>
    </xf>
    <xf numFmtId="174" fontId="7" fillId="0" borderId="60" xfId="60" applyNumberFormat="1" applyFont="1" applyFill="1" applyBorder="1" applyAlignment="1">
      <alignment horizontal="center"/>
    </xf>
    <xf numFmtId="0" fontId="7" fillId="0" borderId="61" xfId="52" applyFont="1" applyFill="1" applyBorder="1" applyAlignment="1">
      <alignment horizontal="center"/>
      <protection/>
    </xf>
    <xf numFmtId="0" fontId="7" fillId="0" borderId="62" xfId="52" applyFont="1" applyFill="1" applyBorder="1">
      <alignment/>
      <protection/>
    </xf>
    <xf numFmtId="174" fontId="7" fillId="0" borderId="63" xfId="60" applyNumberFormat="1" applyFont="1" applyFill="1" applyBorder="1" applyAlignment="1">
      <alignment horizontal="center"/>
    </xf>
    <xf numFmtId="0" fontId="7" fillId="34" borderId="64" xfId="52" applyFont="1" applyFill="1" applyBorder="1" applyProtection="1">
      <alignment/>
      <protection locked="0"/>
    </xf>
    <xf numFmtId="0" fontId="4" fillId="34" borderId="65" xfId="0" applyNumberFormat="1" applyFont="1" applyFill="1" applyBorder="1" applyAlignment="1" applyProtection="1">
      <alignment/>
      <protection locked="0"/>
    </xf>
    <xf numFmtId="1" fontId="6" fillId="34" borderId="66" xfId="52" applyNumberFormat="1" applyFont="1" applyFill="1" applyBorder="1" applyProtection="1">
      <alignment/>
      <protection locked="0"/>
    </xf>
    <xf numFmtId="9" fontId="6" fillId="34" borderId="66" xfId="52" applyNumberFormat="1" applyFont="1" applyFill="1" applyBorder="1" applyProtection="1">
      <alignment/>
      <protection locked="0"/>
    </xf>
    <xf numFmtId="3" fontId="6" fillId="34" borderId="66" xfId="52" applyNumberFormat="1" applyFont="1" applyFill="1" applyBorder="1" applyProtection="1">
      <alignment/>
      <protection locked="0"/>
    </xf>
    <xf numFmtId="173" fontId="6" fillId="33" borderId="65" xfId="52" applyNumberFormat="1" applyFont="1" applyFill="1" applyBorder="1">
      <alignment/>
      <protection/>
    </xf>
    <xf numFmtId="173" fontId="6" fillId="33" borderId="67" xfId="52" applyNumberFormat="1" applyFont="1" applyFill="1" applyBorder="1">
      <alignment/>
      <protection/>
    </xf>
    <xf numFmtId="173" fontId="6" fillId="33" borderId="66" xfId="52" applyNumberFormat="1" applyFont="1" applyFill="1" applyBorder="1">
      <alignment/>
      <protection/>
    </xf>
    <xf numFmtId="173" fontId="6" fillId="33" borderId="68" xfId="52" applyNumberFormat="1" applyFont="1" applyFill="1" applyBorder="1">
      <alignment/>
      <protection/>
    </xf>
    <xf numFmtId="173" fontId="6" fillId="33" borderId="69" xfId="52" applyNumberFormat="1" applyFont="1" applyFill="1" applyBorder="1">
      <alignment/>
      <protection/>
    </xf>
    <xf numFmtId="0" fontId="7" fillId="0" borderId="64" xfId="52" applyFont="1" applyFill="1" applyBorder="1" applyProtection="1">
      <alignment/>
      <protection locked="0"/>
    </xf>
    <xf numFmtId="0" fontId="6" fillId="34" borderId="66" xfId="52" applyFont="1" applyFill="1" applyBorder="1" applyProtection="1">
      <alignment/>
      <protection locked="0"/>
    </xf>
    <xf numFmtId="0" fontId="0" fillId="0" borderId="67" xfId="0" applyBorder="1" applyAlignment="1">
      <alignment/>
    </xf>
    <xf numFmtId="0" fontId="7" fillId="34" borderId="70" xfId="52" applyFont="1" applyFill="1" applyBorder="1" applyProtection="1">
      <alignment/>
      <protection locked="0"/>
    </xf>
    <xf numFmtId="173" fontId="6" fillId="33" borderId="71" xfId="52" applyNumberFormat="1" applyFont="1" applyFill="1" applyBorder="1">
      <alignment/>
      <protection/>
    </xf>
    <xf numFmtId="1" fontId="4" fillId="34" borderId="25" xfId="0" applyNumberFormat="1" applyFont="1" applyFill="1" applyBorder="1" applyAlignment="1" applyProtection="1">
      <alignment/>
      <protection locked="0"/>
    </xf>
    <xf numFmtId="1" fontId="4" fillId="34" borderId="10" xfId="52" applyNumberFormat="1" applyFont="1" applyFill="1" applyBorder="1" applyProtection="1">
      <alignment/>
      <protection locked="0"/>
    </xf>
    <xf numFmtId="172" fontId="4" fillId="0" borderId="0" xfId="53" applyNumberFormat="1">
      <alignment/>
      <protection/>
    </xf>
    <xf numFmtId="0" fontId="1" fillId="0" borderId="23" xfId="0" applyFont="1" applyBorder="1" applyAlignment="1">
      <alignment horizontal="left"/>
    </xf>
    <xf numFmtId="0" fontId="6" fillId="0" borderId="67" xfId="52" applyFont="1" applyFill="1" applyBorder="1">
      <alignment/>
      <protection/>
    </xf>
    <xf numFmtId="3" fontId="0" fillId="0" borderId="0" xfId="0" applyNumberFormat="1" applyAlignment="1">
      <alignment/>
    </xf>
    <xf numFmtId="0" fontId="7" fillId="0" borderId="67" xfId="52" applyFont="1" applyFill="1" applyBorder="1">
      <alignment/>
      <protection/>
    </xf>
    <xf numFmtId="22" fontId="6" fillId="0" borderId="0" xfId="52" applyNumberFormat="1" applyFont="1" applyFill="1" applyBorder="1">
      <alignment/>
      <protection/>
    </xf>
    <xf numFmtId="0" fontId="7" fillId="0" borderId="0" xfId="52" applyFont="1" applyFill="1" applyBorder="1" applyAlignment="1">
      <alignment horizontal="center"/>
      <protection/>
    </xf>
    <xf numFmtId="3" fontId="7" fillId="0" borderId="67" xfId="52" applyNumberFormat="1" applyFont="1" applyFill="1" applyBorder="1">
      <alignment/>
      <protection/>
    </xf>
    <xf numFmtId="173" fontId="7" fillId="33" borderId="67" xfId="52" applyNumberFormat="1" applyFont="1" applyFill="1" applyBorder="1">
      <alignment/>
      <protection/>
    </xf>
    <xf numFmtId="3" fontId="6" fillId="0" borderId="67" xfId="52" applyNumberFormat="1" applyFont="1" applyFill="1" applyBorder="1">
      <alignment/>
      <protection/>
    </xf>
    <xf numFmtId="0" fontId="0" fillId="0" borderId="72" xfId="0" applyBorder="1" applyAlignment="1">
      <alignment/>
    </xf>
    <xf numFmtId="3" fontId="0" fillId="0" borderId="72" xfId="0" applyNumberFormat="1" applyBorder="1" applyAlignment="1">
      <alignment/>
    </xf>
    <xf numFmtId="0" fontId="0" fillId="0" borderId="0" xfId="0" applyFont="1" applyAlignment="1">
      <alignment/>
    </xf>
    <xf numFmtId="0" fontId="7" fillId="0" borderId="0" xfId="52" applyFont="1" applyFill="1" applyBorder="1" applyAlignment="1">
      <alignment horizontal="center" wrapText="1"/>
      <protection/>
    </xf>
    <xf numFmtId="0" fontId="7" fillId="0" borderId="0" xfId="52" applyFont="1" applyFill="1" applyBorder="1" applyAlignment="1">
      <alignment wrapText="1"/>
      <protection/>
    </xf>
    <xf numFmtId="173" fontId="7" fillId="33" borderId="0" xfId="52" applyNumberFormat="1" applyFont="1" applyFill="1" applyBorder="1">
      <alignment/>
      <protection/>
    </xf>
    <xf numFmtId="3" fontId="1" fillId="0" borderId="73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74" xfId="0" applyNumberFormat="1" applyFont="1" applyBorder="1" applyAlignment="1">
      <alignment/>
    </xf>
    <xf numFmtId="3" fontId="1" fillId="0" borderId="75" xfId="0" applyNumberFormat="1" applyFont="1" applyBorder="1" applyAlignment="1">
      <alignment/>
    </xf>
    <xf numFmtId="3" fontId="1" fillId="0" borderId="76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76" xfId="0" applyNumberFormat="1" applyBorder="1" applyAlignment="1">
      <alignment/>
    </xf>
    <xf numFmtId="3" fontId="16" fillId="0" borderId="77" xfId="0" applyNumberFormat="1" applyFont="1" applyBorder="1" applyAlignment="1">
      <alignment/>
    </xf>
    <xf numFmtId="3" fontId="16" fillId="0" borderId="78" xfId="0" applyNumberFormat="1" applyFont="1" applyBorder="1" applyAlignment="1">
      <alignment/>
    </xf>
    <xf numFmtId="3" fontId="16" fillId="0" borderId="79" xfId="0" applyNumberFormat="1" applyFont="1" applyBorder="1" applyAlignment="1">
      <alignment/>
    </xf>
    <xf numFmtId="3" fontId="16" fillId="0" borderId="24" xfId="0" applyNumberFormat="1" applyFont="1" applyBorder="1" applyAlignment="1">
      <alignment/>
    </xf>
    <xf numFmtId="3" fontId="6" fillId="0" borderId="74" xfId="0" applyNumberFormat="1" applyFont="1" applyBorder="1" applyAlignment="1">
      <alignment/>
    </xf>
    <xf numFmtId="3" fontId="6" fillId="0" borderId="75" xfId="0" applyNumberFormat="1" applyFont="1" applyBorder="1" applyAlignment="1">
      <alignment/>
    </xf>
    <xf numFmtId="3" fontId="7" fillId="0" borderId="75" xfId="0" applyNumberFormat="1" applyFont="1" applyBorder="1" applyAlignment="1">
      <alignment/>
    </xf>
    <xf numFmtId="3" fontId="6" fillId="0" borderId="80" xfId="0" applyNumberFormat="1" applyFont="1" applyBorder="1" applyAlignment="1">
      <alignment/>
    </xf>
    <xf numFmtId="3" fontId="6" fillId="0" borderId="81" xfId="0" applyNumberFormat="1" applyFont="1" applyBorder="1" applyAlignment="1">
      <alignment/>
    </xf>
    <xf numFmtId="0" fontId="6" fillId="34" borderId="82" xfId="52" applyFont="1" applyFill="1" applyBorder="1" applyProtection="1">
      <alignment/>
      <protection locked="0"/>
    </xf>
    <xf numFmtId="0" fontId="6" fillId="34" borderId="83" xfId="52" applyFont="1" applyFill="1" applyBorder="1" applyProtection="1">
      <alignment/>
      <protection locked="0"/>
    </xf>
    <xf numFmtId="0" fontId="7" fillId="0" borderId="28" xfId="52" applyFont="1" applyFill="1" applyBorder="1" applyAlignment="1">
      <alignment vertical="top" wrapText="1"/>
      <protection/>
    </xf>
    <xf numFmtId="173" fontId="6" fillId="33" borderId="75" xfId="52" applyNumberFormat="1" applyFont="1" applyFill="1" applyBorder="1">
      <alignment/>
      <protection/>
    </xf>
    <xf numFmtId="173" fontId="7" fillId="33" borderId="84" xfId="52" applyNumberFormat="1" applyFont="1" applyFill="1" applyBorder="1">
      <alignment/>
      <protection/>
    </xf>
    <xf numFmtId="173" fontId="7" fillId="33" borderId="85" xfId="52" applyNumberFormat="1" applyFont="1" applyFill="1" applyBorder="1">
      <alignment/>
      <protection/>
    </xf>
    <xf numFmtId="173" fontId="6" fillId="33" borderId="86" xfId="52" applyNumberFormat="1" applyFont="1" applyFill="1" applyBorder="1">
      <alignment/>
      <protection/>
    </xf>
    <xf numFmtId="173" fontId="6" fillId="33" borderId="87" xfId="52" applyNumberFormat="1" applyFont="1" applyFill="1" applyBorder="1">
      <alignment/>
      <protection/>
    </xf>
    <xf numFmtId="173" fontId="6" fillId="33" borderId="88" xfId="52" applyNumberFormat="1" applyFont="1" applyFill="1" applyBorder="1">
      <alignment/>
      <protection/>
    </xf>
    <xf numFmtId="173" fontId="7" fillId="33" borderId="89" xfId="52" applyNumberFormat="1" applyFont="1" applyFill="1" applyBorder="1">
      <alignment/>
      <protection/>
    </xf>
    <xf numFmtId="0" fontId="7" fillId="0" borderId="90" xfId="52" applyFont="1" applyFill="1" applyBorder="1" applyAlignment="1">
      <alignment vertical="top" wrapText="1"/>
      <protection/>
    </xf>
    <xf numFmtId="173" fontId="6" fillId="33" borderId="91" xfId="52" applyNumberFormat="1" applyFont="1" applyFill="1" applyBorder="1">
      <alignment/>
      <protection/>
    </xf>
    <xf numFmtId="173" fontId="6" fillId="33" borderId="92" xfId="52" applyNumberFormat="1" applyFont="1" applyFill="1" applyBorder="1">
      <alignment/>
      <protection/>
    </xf>
    <xf numFmtId="173" fontId="7" fillId="33" borderId="93" xfId="52" applyNumberFormat="1" applyFont="1" applyFill="1" applyBorder="1">
      <alignment/>
      <protection/>
    </xf>
    <xf numFmtId="0" fontId="7" fillId="0" borderId="94" xfId="52" applyFont="1" applyFill="1" applyBorder="1" applyAlignment="1">
      <alignment vertical="top" wrapText="1"/>
      <protection/>
    </xf>
    <xf numFmtId="173" fontId="6" fillId="34" borderId="95" xfId="52" applyNumberFormat="1" applyFont="1" applyFill="1" applyBorder="1" applyAlignment="1" applyProtection="1">
      <alignment horizontal="right"/>
      <protection locked="0"/>
    </xf>
    <xf numFmtId="173" fontId="7" fillId="33" borderId="96" xfId="52" applyNumberFormat="1" applyFont="1" applyFill="1" applyBorder="1">
      <alignment/>
      <protection/>
    </xf>
    <xf numFmtId="173" fontId="6" fillId="33" borderId="97" xfId="52" applyNumberFormat="1" applyFont="1" applyFill="1" applyBorder="1">
      <alignment/>
      <protection/>
    </xf>
    <xf numFmtId="0" fontId="6" fillId="33" borderId="0" xfId="52" applyFont="1" applyFill="1" applyBorder="1" applyProtection="1">
      <alignment/>
      <protection locked="0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7" fillId="0" borderId="98" xfId="52" applyFont="1" applyFill="1" applyBorder="1" applyAlignment="1">
      <alignment horizontal="center"/>
      <protection/>
    </xf>
    <xf numFmtId="0" fontId="7" fillId="0" borderId="88" xfId="52" applyFont="1" applyFill="1" applyBorder="1" applyAlignment="1">
      <alignment horizontal="center"/>
      <protection/>
    </xf>
    <xf numFmtId="0" fontId="7" fillId="0" borderId="83" xfId="52" applyFont="1" applyFill="1" applyBorder="1" applyAlignment="1">
      <alignment vertical="top" wrapText="1"/>
      <protection/>
    </xf>
    <xf numFmtId="0" fontId="7" fillId="0" borderId="83" xfId="52" applyFont="1" applyFill="1" applyBorder="1" applyAlignment="1">
      <alignment horizontal="right"/>
      <protection/>
    </xf>
    <xf numFmtId="0" fontId="7" fillId="0" borderId="98" xfId="52" applyFont="1" applyFill="1" applyBorder="1">
      <alignment/>
      <protection/>
    </xf>
    <xf numFmtId="0" fontId="7" fillId="0" borderId="83" xfId="52" applyFont="1" applyFill="1" applyBorder="1" applyAlignment="1">
      <alignment wrapText="1"/>
      <protection/>
    </xf>
    <xf numFmtId="174" fontId="7" fillId="0" borderId="98" xfId="60" applyNumberFormat="1" applyFont="1" applyFill="1" applyBorder="1" applyAlignment="1">
      <alignment horizontal="center"/>
    </xf>
    <xf numFmtId="0" fontId="7" fillId="0" borderId="99" xfId="52" applyFont="1" applyFill="1" applyBorder="1" applyAlignment="1">
      <alignment horizontal="center" wrapText="1"/>
      <protection/>
    </xf>
    <xf numFmtId="0" fontId="7" fillId="0" borderId="100" xfId="52" applyFont="1" applyFill="1" applyBorder="1" applyAlignment="1">
      <alignment horizontal="center"/>
      <protection/>
    </xf>
    <xf numFmtId="0" fontId="0" fillId="0" borderId="99" xfId="0" applyBorder="1" applyAlignment="1">
      <alignment wrapText="1"/>
    </xf>
    <xf numFmtId="0" fontId="7" fillId="0" borderId="100" xfId="52" applyFont="1" applyFill="1" applyBorder="1" applyAlignment="1">
      <alignment wrapText="1"/>
      <protection/>
    </xf>
    <xf numFmtId="0" fontId="7" fillId="0" borderId="98" xfId="52" applyFont="1" applyFill="1" applyBorder="1" applyAlignment="1">
      <alignment horizontal="center" vertical="top"/>
      <protection/>
    </xf>
    <xf numFmtId="0" fontId="7" fillId="0" borderId="98" xfId="52" applyFont="1" applyFill="1" applyBorder="1" applyAlignment="1">
      <alignment vertical="top"/>
      <protection/>
    </xf>
    <xf numFmtId="174" fontId="7" fillId="0" borderId="98" xfId="60" applyNumberFormat="1" applyFont="1" applyFill="1" applyBorder="1" applyAlignment="1">
      <alignment horizontal="center" vertical="top"/>
    </xf>
    <xf numFmtId="0" fontId="7" fillId="0" borderId="88" xfId="52" applyFont="1" applyFill="1" applyBorder="1" applyAlignment="1">
      <alignment vertical="top" wrapText="1"/>
      <protection/>
    </xf>
    <xf numFmtId="0" fontId="7" fillId="0" borderId="0" xfId="52" applyFont="1" applyFill="1" applyBorder="1" applyAlignment="1">
      <alignment vertical="top" wrapText="1"/>
      <protection/>
    </xf>
    <xf numFmtId="0" fontId="7" fillId="33" borderId="0" xfId="52" applyFont="1" applyFill="1" applyBorder="1">
      <alignment/>
      <protection/>
    </xf>
    <xf numFmtId="0" fontId="7" fillId="0" borderId="101" xfId="52" applyFont="1" applyFill="1" applyBorder="1">
      <alignment/>
      <protection/>
    </xf>
    <xf numFmtId="0" fontId="6" fillId="34" borderId="102" xfId="52" applyFont="1" applyFill="1" applyBorder="1" applyProtection="1">
      <alignment/>
      <protection locked="0"/>
    </xf>
    <xf numFmtId="0" fontId="6" fillId="34" borderId="101" xfId="52" applyFont="1" applyFill="1" applyBorder="1" applyProtection="1">
      <alignment/>
      <protection locked="0"/>
    </xf>
    <xf numFmtId="0" fontId="7" fillId="0" borderId="93" xfId="52" applyFont="1" applyFill="1" applyBorder="1">
      <alignment/>
      <protection/>
    </xf>
    <xf numFmtId="3" fontId="7" fillId="0" borderId="74" xfId="0" applyNumberFormat="1" applyFont="1" applyBorder="1" applyAlignment="1">
      <alignment/>
    </xf>
    <xf numFmtId="0" fontId="0" fillId="0" borderId="0" xfId="0" applyFill="1" applyAlignment="1">
      <alignment/>
    </xf>
    <xf numFmtId="173" fontId="6" fillId="34" borderId="103" xfId="52" applyNumberFormat="1" applyFont="1" applyFill="1" applyBorder="1" applyAlignment="1" applyProtection="1">
      <alignment/>
      <protection locked="0"/>
    </xf>
    <xf numFmtId="173" fontId="6" fillId="34" borderId="82" xfId="52" applyNumberFormat="1" applyFont="1" applyFill="1" applyBorder="1" applyAlignment="1" applyProtection="1">
      <alignment/>
      <protection locked="0"/>
    </xf>
    <xf numFmtId="3" fontId="7" fillId="0" borderId="0" xfId="52" applyNumberFormat="1" applyFont="1" applyFill="1">
      <alignment/>
      <protection/>
    </xf>
    <xf numFmtId="0" fontId="4" fillId="0" borderId="0" xfId="53" applyAlignment="1">
      <alignment horizontal="right"/>
      <protection/>
    </xf>
    <xf numFmtId="0" fontId="0" fillId="0" borderId="0" xfId="0" applyAlignment="1">
      <alignment horizontal="right"/>
    </xf>
    <xf numFmtId="10" fontId="7" fillId="0" borderId="27" xfId="60" applyNumberFormat="1" applyFont="1" applyFill="1" applyBorder="1" applyAlignment="1">
      <alignment horizontal="center"/>
    </xf>
    <xf numFmtId="0" fontId="6" fillId="35" borderId="0" xfId="52" applyFont="1" applyFill="1">
      <alignment/>
      <protection/>
    </xf>
    <xf numFmtId="0" fontId="6" fillId="35" borderId="0" xfId="52" applyFont="1" applyFill="1" applyBorder="1">
      <alignment/>
      <protection/>
    </xf>
    <xf numFmtId="0" fontId="7" fillId="35" borderId="0" xfId="52" applyFont="1" applyFill="1" applyBorder="1" applyAlignment="1">
      <alignment wrapText="1"/>
      <protection/>
    </xf>
    <xf numFmtId="0" fontId="7" fillId="35" borderId="0" xfId="52" applyFont="1" applyFill="1" applyBorder="1" applyAlignment="1">
      <alignment horizontal="center"/>
      <protection/>
    </xf>
    <xf numFmtId="173" fontId="6" fillId="35" borderId="0" xfId="52" applyNumberFormat="1" applyFont="1" applyFill="1" applyBorder="1">
      <alignment/>
      <protection/>
    </xf>
    <xf numFmtId="173" fontId="7" fillId="35" borderId="0" xfId="52" applyNumberFormat="1" applyFont="1" applyFill="1" applyBorder="1">
      <alignment/>
      <protection/>
    </xf>
    <xf numFmtId="3" fontId="6" fillId="35" borderId="0" xfId="52" applyNumberFormat="1" applyFont="1" applyFill="1" applyBorder="1">
      <alignment/>
      <protection/>
    </xf>
    <xf numFmtId="0" fontId="0" fillId="35" borderId="0" xfId="0" applyFill="1" applyBorder="1" applyAlignment="1">
      <alignment/>
    </xf>
    <xf numFmtId="0" fontId="18" fillId="0" borderId="0" xfId="52" applyFont="1" applyFill="1">
      <alignment/>
      <protection/>
    </xf>
    <xf numFmtId="0" fontId="18" fillId="0" borderId="0" xfId="52" applyFont="1" applyFill="1" applyBorder="1">
      <alignment/>
      <protection/>
    </xf>
    <xf numFmtId="0" fontId="18" fillId="0" borderId="90" xfId="52" applyFont="1" applyFill="1" applyBorder="1" applyAlignment="1">
      <alignment vertical="top" wrapText="1"/>
      <protection/>
    </xf>
    <xf numFmtId="0" fontId="18" fillId="0" borderId="100" xfId="52" applyFont="1" applyFill="1" applyBorder="1" applyAlignment="1">
      <alignment wrapText="1"/>
      <protection/>
    </xf>
    <xf numFmtId="0" fontId="18" fillId="0" borderId="100" xfId="52" applyFont="1" applyFill="1" applyBorder="1" applyAlignment="1">
      <alignment horizontal="center"/>
      <protection/>
    </xf>
    <xf numFmtId="173" fontId="18" fillId="33" borderId="91" xfId="52" applyNumberFormat="1" applyFont="1" applyFill="1" applyBorder="1">
      <alignment/>
      <protection/>
    </xf>
    <xf numFmtId="173" fontId="18" fillId="33" borderId="92" xfId="52" applyNumberFormat="1" applyFont="1" applyFill="1" applyBorder="1">
      <alignment/>
      <protection/>
    </xf>
    <xf numFmtId="173" fontId="18" fillId="33" borderId="93" xfId="52" applyNumberFormat="1" applyFont="1" applyFill="1" applyBorder="1">
      <alignment/>
      <protection/>
    </xf>
    <xf numFmtId="3" fontId="18" fillId="0" borderId="0" xfId="52" applyNumberFormat="1" applyFont="1" applyFill="1" applyBorder="1">
      <alignment/>
      <protection/>
    </xf>
    <xf numFmtId="0" fontId="2" fillId="0" borderId="0" xfId="0" applyFont="1" applyBorder="1" applyAlignment="1">
      <alignment/>
    </xf>
    <xf numFmtId="3" fontId="19" fillId="0" borderId="0" xfId="53" applyNumberFormat="1" applyFont="1">
      <alignment/>
      <protection/>
    </xf>
    <xf numFmtId="3" fontId="6" fillId="0" borderId="0" xfId="53" applyNumberFormat="1" applyFont="1">
      <alignment/>
      <protection/>
    </xf>
    <xf numFmtId="3" fontId="6" fillId="0" borderId="0" xfId="53" applyNumberFormat="1" applyFont="1" applyAlignment="1">
      <alignment horizontal="right"/>
      <protection/>
    </xf>
    <xf numFmtId="0" fontId="6" fillId="0" borderId="0" xfId="53" applyFont="1">
      <alignment/>
      <protection/>
    </xf>
    <xf numFmtId="0" fontId="6" fillId="0" borderId="0" xfId="53" applyFont="1" applyAlignment="1">
      <alignment horizontal="left"/>
      <protection/>
    </xf>
    <xf numFmtId="3" fontId="20" fillId="0" borderId="0" xfId="53" applyNumberFormat="1" applyFont="1">
      <alignment/>
      <protection/>
    </xf>
    <xf numFmtId="3" fontId="7" fillId="0" borderId="104" xfId="53" applyNumberFormat="1" applyFont="1" applyBorder="1" applyAlignment="1">
      <alignment horizontal="right"/>
      <protection/>
    </xf>
    <xf numFmtId="0" fontId="7" fillId="0" borderId="104" xfId="53" applyFont="1" applyBorder="1" applyAlignment="1">
      <alignment horizontal="center"/>
      <protection/>
    </xf>
    <xf numFmtId="0" fontId="6" fillId="0" borderId="0" xfId="53" applyFont="1" applyAlignment="1" quotePrefix="1">
      <alignment horizontal="left"/>
      <protection/>
    </xf>
    <xf numFmtId="49" fontId="56" fillId="0" borderId="104" xfId="0" applyNumberFormat="1" applyFont="1" applyBorder="1" applyAlignment="1">
      <alignment horizontal="center"/>
    </xf>
    <xf numFmtId="1" fontId="56" fillId="0" borderId="104" xfId="0" applyNumberFormat="1" applyFont="1" applyBorder="1" applyAlignment="1">
      <alignment horizontal="center"/>
    </xf>
    <xf numFmtId="179" fontId="21" fillId="0" borderId="104" xfId="50" applyNumberFormat="1" applyFont="1" applyBorder="1" applyAlignment="1">
      <alignment horizontal="center"/>
      <protection/>
    </xf>
    <xf numFmtId="3" fontId="56" fillId="0" borderId="104" xfId="0" applyNumberFormat="1" applyFont="1" applyBorder="1" applyAlignment="1">
      <alignment horizontal="center"/>
    </xf>
    <xf numFmtId="180" fontId="21" fillId="0" borderId="104" xfId="50" applyNumberFormat="1" applyFont="1" applyBorder="1" applyAlignment="1">
      <alignment horizontal="center"/>
      <protection/>
    </xf>
    <xf numFmtId="3" fontId="1" fillId="0" borderId="74" xfId="0" applyNumberFormat="1" applyFont="1" applyBorder="1" applyAlignment="1">
      <alignment horizontal="center"/>
    </xf>
    <xf numFmtId="3" fontId="1" fillId="0" borderId="75" xfId="0" applyNumberFormat="1" applyFont="1" applyBorder="1" applyAlignment="1">
      <alignment horizontal="center"/>
    </xf>
    <xf numFmtId="3" fontId="1" fillId="0" borderId="76" xfId="0" applyNumberFormat="1" applyFont="1" applyBorder="1" applyAlignment="1">
      <alignment horizontal="center"/>
    </xf>
    <xf numFmtId="0" fontId="1" fillId="36" borderId="0" xfId="0" applyFont="1" applyFill="1" applyAlignment="1">
      <alignment horizontal="left"/>
    </xf>
    <xf numFmtId="173" fontId="6" fillId="34" borderId="105" xfId="52" applyNumberFormat="1" applyFont="1" applyFill="1" applyBorder="1" applyAlignment="1" applyProtection="1">
      <alignment horizontal="right"/>
      <protection locked="0"/>
    </xf>
    <xf numFmtId="173" fontId="6" fillId="34" borderId="106" xfId="52" applyNumberFormat="1" applyFont="1" applyFill="1" applyBorder="1" applyAlignment="1" applyProtection="1">
      <alignment horizontal="right"/>
      <protection locked="0"/>
    </xf>
    <xf numFmtId="173" fontId="6" fillId="34" borderId="10" xfId="52" applyNumberFormat="1" applyFont="1" applyFill="1" applyBorder="1" applyAlignment="1" applyProtection="1">
      <alignment horizontal="right"/>
      <protection locked="0"/>
    </xf>
    <xf numFmtId="173" fontId="6" fillId="34" borderId="107" xfId="52" applyNumberFormat="1" applyFont="1" applyFill="1" applyBorder="1" applyAlignment="1" applyProtection="1">
      <alignment horizontal="right"/>
      <protection locked="0"/>
    </xf>
    <xf numFmtId="173" fontId="6" fillId="34" borderId="38" xfId="52" applyNumberFormat="1" applyFont="1" applyFill="1" applyBorder="1" applyAlignment="1" applyProtection="1">
      <alignment horizontal="right"/>
      <protection locked="0"/>
    </xf>
    <xf numFmtId="173" fontId="6" fillId="34" borderId="108" xfId="52" applyNumberFormat="1" applyFont="1" applyFill="1" applyBorder="1" applyAlignment="1" applyProtection="1">
      <alignment horizontal="right"/>
      <protection locked="0"/>
    </xf>
    <xf numFmtId="173" fontId="6" fillId="34" borderId="66" xfId="52" applyNumberFormat="1" applyFont="1" applyFill="1" applyBorder="1" applyAlignment="1" applyProtection="1">
      <alignment horizontal="right"/>
      <protection locked="0"/>
    </xf>
    <xf numFmtId="173" fontId="6" fillId="34" borderId="109" xfId="52" applyNumberFormat="1" applyFont="1" applyFill="1" applyBorder="1" applyAlignment="1" applyProtection="1">
      <alignment horizontal="right"/>
      <protection locked="0"/>
    </xf>
    <xf numFmtId="0" fontId="7" fillId="0" borderId="110" xfId="52" applyFont="1" applyFill="1" applyBorder="1" applyAlignment="1">
      <alignment horizontal="left" vertical="top" wrapText="1"/>
      <protection/>
    </xf>
    <xf numFmtId="0" fontId="7" fillId="0" borderId="83" xfId="52" applyFont="1" applyFill="1" applyBorder="1" applyAlignment="1">
      <alignment horizontal="left" vertical="top" wrapText="1"/>
      <protection/>
    </xf>
    <xf numFmtId="0" fontId="7" fillId="0" borderId="111" xfId="52" applyFont="1" applyFill="1" applyBorder="1" applyAlignment="1">
      <alignment vertical="top" wrapText="1"/>
      <protection/>
    </xf>
    <xf numFmtId="0" fontId="7" fillId="0" borderId="101" xfId="52" applyFont="1" applyFill="1" applyBorder="1" applyAlignment="1">
      <alignment vertical="top" wrapText="1"/>
      <protection/>
    </xf>
    <xf numFmtId="0" fontId="7" fillId="0" borderId="110" xfId="52" applyFont="1" applyFill="1" applyBorder="1" applyAlignment="1">
      <alignment horizontal="center" vertical="top" wrapText="1"/>
      <protection/>
    </xf>
    <xf numFmtId="0" fontId="7" fillId="0" borderId="112" xfId="52" applyFont="1" applyFill="1" applyBorder="1" applyAlignment="1">
      <alignment horizontal="center" vertical="top" wrapText="1"/>
      <protection/>
    </xf>
    <xf numFmtId="0" fontId="7" fillId="0" borderId="113" xfId="52" applyFont="1" applyFill="1" applyBorder="1" applyAlignment="1">
      <alignment horizontal="center" vertical="top" wrapText="1"/>
      <protection/>
    </xf>
    <xf numFmtId="0" fontId="17" fillId="0" borderId="0" xfId="0" applyFont="1" applyBorder="1" applyAlignment="1">
      <alignment horizontal="left"/>
    </xf>
    <xf numFmtId="3" fontId="17" fillId="0" borderId="0" xfId="0" applyNumberFormat="1" applyFont="1" applyBorder="1" applyAlignment="1">
      <alignment horizontal="left"/>
    </xf>
    <xf numFmtId="3" fontId="17" fillId="0" borderId="0" xfId="0" applyNumberFormat="1" applyFont="1" applyAlignment="1">
      <alignment horizontal="left"/>
    </xf>
    <xf numFmtId="4" fontId="17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</cellXfs>
  <cellStyles count="60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Comma0 - Modelo1" xfId="35"/>
    <cellStyle name="Comma0 - Style1" xfId="36"/>
    <cellStyle name="Comma1 - Modelo2" xfId="37"/>
    <cellStyle name="Comma1 - Style2" xfId="38"/>
    <cellStyle name="Currency [0]_080_1BSS" xfId="39"/>
    <cellStyle name="Currency_080_1BSS" xfId="40"/>
    <cellStyle name="Dårlig" xfId="41"/>
    <cellStyle name="Forklarende tekst" xfId="42"/>
    <cellStyle name="God" xfId="43"/>
    <cellStyle name="Hyperlink" xfId="44"/>
    <cellStyle name="Inndata" xfId="45"/>
    <cellStyle name="Koblet celle" xfId="46"/>
    <cellStyle name="Comma" xfId="47"/>
    <cellStyle name="Kontrollcelle" xfId="48"/>
    <cellStyle name="Merknad" xfId="49"/>
    <cellStyle name="Normal 3" xfId="50"/>
    <cellStyle name="Normal_AVIS-B96.XLS" xfId="51"/>
    <cellStyle name="Normal_INFO-B96.XLS" xfId="52"/>
    <cellStyle name="Normal_LTR-95.TAB" xfId="53"/>
    <cellStyle name="Normal_SE-B96.XLS" xfId="54"/>
    <cellStyle name="Nøytral" xfId="55"/>
    <cellStyle name="Overskrift 1" xfId="56"/>
    <cellStyle name="Overskrift 2" xfId="57"/>
    <cellStyle name="Overskrift 3" xfId="58"/>
    <cellStyle name="Overskrift 4" xfId="59"/>
    <cellStyle name="Percent" xfId="60"/>
    <cellStyle name="Tittel" xfId="61"/>
    <cellStyle name="Totalt" xfId="62"/>
    <cellStyle name="Comma [0]" xfId="63"/>
    <cellStyle name="Utdata" xfId="64"/>
    <cellStyle name="Uthevingsfarge1" xfId="65"/>
    <cellStyle name="Uthevingsfarge2" xfId="66"/>
    <cellStyle name="Uthevingsfarge3" xfId="67"/>
    <cellStyle name="Uthevingsfarge4" xfId="68"/>
    <cellStyle name="Uthevingsfarge5" xfId="69"/>
    <cellStyle name="Uthevingsfarge6" xfId="70"/>
    <cellStyle name="Currency" xfId="71"/>
    <cellStyle name="Currency [0]" xfId="72"/>
    <cellStyle name="Varselteks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PageLayoutView="0" workbookViewId="0" topLeftCell="A1">
      <selection activeCell="B28" sqref="B28"/>
    </sheetView>
  </sheetViews>
  <sheetFormatPr defaultColWidth="11.00390625" defaultRowHeight="15.75"/>
  <cols>
    <col min="1" max="1" width="11.50390625" style="0" customWidth="1"/>
    <col min="2" max="2" width="15.25390625" style="0" customWidth="1"/>
    <col min="3" max="3" width="4.625" style="0" customWidth="1"/>
    <col min="4" max="4" width="7.25390625" style="0" customWidth="1"/>
    <col min="5" max="7" width="9.375" style="134" customWidth="1"/>
    <col min="8" max="8" width="2.375" style="134" customWidth="1"/>
    <col min="9" max="9" width="10.75390625" style="0" customWidth="1"/>
  </cols>
  <sheetData>
    <row r="1" ht="15">
      <c r="A1" s="41" t="s">
        <v>28</v>
      </c>
    </row>
    <row r="2" spans="1:5" ht="15">
      <c r="A2" s="248" t="s">
        <v>46</v>
      </c>
      <c r="B2" s="248"/>
      <c r="E2" s="38" t="s">
        <v>45</v>
      </c>
    </row>
    <row r="3" spans="1:2" ht="15">
      <c r="A3" s="41" t="s">
        <v>63</v>
      </c>
      <c r="B3" s="206"/>
    </row>
    <row r="5" spans="1:8" ht="15">
      <c r="A5" s="73" t="s">
        <v>34</v>
      </c>
      <c r="B5" s="73" t="s">
        <v>35</v>
      </c>
      <c r="C5" s="73"/>
      <c r="D5" s="32"/>
      <c r="E5" s="245" t="s">
        <v>48</v>
      </c>
      <c r="F5" s="246"/>
      <c r="G5" s="247"/>
      <c r="H5" s="148"/>
    </row>
    <row r="6" spans="1:8" s="41" customFormat="1" ht="15">
      <c r="A6" s="35"/>
      <c r="B6" s="35"/>
      <c r="C6" s="35"/>
      <c r="D6" s="35"/>
      <c r="E6" s="154" t="s">
        <v>40</v>
      </c>
      <c r="F6" s="155" t="s">
        <v>32</v>
      </c>
      <c r="G6" s="156" t="s">
        <v>41</v>
      </c>
      <c r="H6" s="157"/>
    </row>
    <row r="7" spans="5:8" s="41" customFormat="1" ht="15">
      <c r="E7" s="149"/>
      <c r="F7" s="150"/>
      <c r="G7" s="151"/>
      <c r="H7" s="152"/>
    </row>
    <row r="8" spans="1:8" s="41" customFormat="1" ht="15">
      <c r="A8" s="183" t="s">
        <v>49</v>
      </c>
      <c r="B8" s="143" t="s">
        <v>39</v>
      </c>
      <c r="E8" s="205"/>
      <c r="F8" s="160"/>
      <c r="G8" s="151">
        <f>'01X1 Fastlønn'!L66</f>
        <v>0</v>
      </c>
      <c r="H8" s="152"/>
    </row>
    <row r="9" spans="1:8" ht="15">
      <c r="A9" s="182" t="s">
        <v>49</v>
      </c>
      <c r="B9" s="182" t="s">
        <v>50</v>
      </c>
      <c r="E9" s="158">
        <f>'0XXX Budenh 1'!$L$65</f>
        <v>0</v>
      </c>
      <c r="F9" s="159">
        <f>'0XXX Budenh 1'!$N$65</f>
        <v>0</v>
      </c>
      <c r="G9" s="151">
        <f aca="true" t="shared" si="0" ref="G9:G16">SUM(E9:F9)</f>
        <v>0</v>
      </c>
      <c r="H9" s="152"/>
    </row>
    <row r="10" spans="1:8" ht="15">
      <c r="A10" s="182" t="s">
        <v>49</v>
      </c>
      <c r="B10" s="182" t="s">
        <v>51</v>
      </c>
      <c r="E10" s="158">
        <f>'0XXX Budenh 2'!$L$65</f>
        <v>0</v>
      </c>
      <c r="F10" s="159">
        <f>'0XXX Budenh 2'!$N$65</f>
        <v>0</v>
      </c>
      <c r="G10" s="151">
        <f t="shared" si="0"/>
        <v>0</v>
      </c>
      <c r="H10" s="152"/>
    </row>
    <row r="11" spans="1:8" ht="15">
      <c r="A11" s="182" t="s">
        <v>49</v>
      </c>
      <c r="B11" s="182" t="s">
        <v>52</v>
      </c>
      <c r="E11" s="158">
        <f>'0XXX Budenh 3'!$L$65</f>
        <v>0</v>
      </c>
      <c r="F11" s="159">
        <f>'0XXX Budenh 3'!$N$65</f>
        <v>0</v>
      </c>
      <c r="G11" s="151">
        <f t="shared" si="0"/>
        <v>0</v>
      </c>
      <c r="H11" s="152"/>
    </row>
    <row r="12" spans="1:8" ht="15">
      <c r="A12" s="182" t="s">
        <v>49</v>
      </c>
      <c r="B12" s="182" t="s">
        <v>53</v>
      </c>
      <c r="E12" s="158">
        <f>'0XXX Budenh 4'!$L$65</f>
        <v>0</v>
      </c>
      <c r="F12" s="159">
        <f>'0XXX Budenh 4'!$N$65</f>
        <v>0</v>
      </c>
      <c r="G12" s="151">
        <f t="shared" si="0"/>
        <v>0</v>
      </c>
      <c r="H12" s="152"/>
    </row>
    <row r="13" spans="1:8" ht="15">
      <c r="A13" s="182" t="s">
        <v>49</v>
      </c>
      <c r="B13" s="182" t="s">
        <v>54</v>
      </c>
      <c r="E13" s="158">
        <f>'0XXX Budenh 5'!$L$65</f>
        <v>0</v>
      </c>
      <c r="F13" s="159">
        <f>'0XXX Budenh 5'!$N$65</f>
        <v>0</v>
      </c>
      <c r="G13" s="151">
        <f t="shared" si="0"/>
        <v>0</v>
      </c>
      <c r="H13" s="152"/>
    </row>
    <row r="14" spans="1:8" ht="15">
      <c r="A14" s="182" t="s">
        <v>49</v>
      </c>
      <c r="B14" s="182" t="s">
        <v>55</v>
      </c>
      <c r="E14" s="158">
        <f>'0XXX Budenh 6'!$L$65</f>
        <v>0</v>
      </c>
      <c r="F14" s="159">
        <f>'0XXX Budenh 6'!$N$65</f>
        <v>0</v>
      </c>
      <c r="G14" s="151">
        <f t="shared" si="0"/>
        <v>0</v>
      </c>
      <c r="H14" s="152"/>
    </row>
    <row r="15" spans="1:8" ht="15">
      <c r="A15" s="182" t="s">
        <v>49</v>
      </c>
      <c r="B15" s="182" t="s">
        <v>56</v>
      </c>
      <c r="E15" s="158">
        <f>'0XXX Budenh 7'!$L$65</f>
        <v>0</v>
      </c>
      <c r="F15" s="159">
        <f>'0XXX Budenh 7'!$N$65</f>
        <v>0</v>
      </c>
      <c r="G15" s="151">
        <f t="shared" si="0"/>
        <v>0</v>
      </c>
      <c r="H15" s="152"/>
    </row>
    <row r="16" spans="1:8" ht="15">
      <c r="A16" s="182" t="s">
        <v>49</v>
      </c>
      <c r="B16" s="182" t="s">
        <v>57</v>
      </c>
      <c r="E16" s="158">
        <f>'0XXX Budenh 8'!$L$50</f>
        <v>0</v>
      </c>
      <c r="F16" s="159">
        <f>'0XXX Budenh 8'!$N$50</f>
        <v>0</v>
      </c>
      <c r="G16" s="151">
        <f t="shared" si="0"/>
        <v>0</v>
      </c>
      <c r="H16" s="152"/>
    </row>
    <row r="17" spans="1:7" ht="15">
      <c r="A17" s="182" t="s">
        <v>49</v>
      </c>
      <c r="B17" s="182" t="s">
        <v>58</v>
      </c>
      <c r="E17" s="158">
        <f>'0XXX Budenh 9'!$L$65</f>
        <v>0</v>
      </c>
      <c r="F17" s="159">
        <f>'0XXX Budenh 9'!$N$65</f>
        <v>0</v>
      </c>
      <c r="G17" s="151">
        <f>SUM(E17:F17)</f>
        <v>0</v>
      </c>
    </row>
    <row r="18" spans="5:7" ht="15">
      <c r="E18" s="158"/>
      <c r="F18" s="159"/>
      <c r="G18" s="153"/>
    </row>
    <row r="19" spans="1:8" ht="15.75" thickBot="1">
      <c r="A19" s="141" t="s">
        <v>47</v>
      </c>
      <c r="B19" s="141"/>
      <c r="C19" s="141"/>
      <c r="D19" s="141"/>
      <c r="E19" s="161">
        <f>SUM(E8:E18)</f>
        <v>0</v>
      </c>
      <c r="F19" s="162">
        <f>SUM(F8:F18)</f>
        <v>0</v>
      </c>
      <c r="G19" s="147">
        <f>SUM(G8:G18)</f>
        <v>0</v>
      </c>
      <c r="H19" s="142"/>
    </row>
  </sheetData>
  <sheetProtection/>
  <mergeCells count="2">
    <mergeCell ref="E5:G5"/>
    <mergeCell ref="A2:B2"/>
  </mergeCells>
  <printOptions horizontalCentered="1"/>
  <pageMargins left="0" right="0" top="0.5905511811023623" bottom="0.5905511811023623" header="0.31496062992125984" footer="0.31496062992125984"/>
  <pageSetup fitToHeight="1" fitToWidth="1" horizontalDpi="600" verticalDpi="600" orientation="portrait" paperSize="9" r:id="rId1"/>
  <headerFooter alignWithMargins="0">
    <oddHeader>&amp;LKHiO - Budsjett 2013&amp;CMAL for budsjettering      &amp;RVedlegg til budsjettnotat av 01.07.2011</oddHeader>
    <oddFooter>&amp;CSide &amp;P&amp;R&amp;F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9111111111129"/>
  <dimension ref="A1:V53"/>
  <sheetViews>
    <sheetView showGridLines="0" zoomScalePageLayoutView="0" workbookViewId="0" topLeftCell="A1">
      <pane ySplit="9" topLeftCell="A46" activePane="bottomLeft" state="frozen"/>
      <selection pane="topLeft" activeCell="B24" sqref="B24"/>
      <selection pane="bottomLeft" activeCell="C5" sqref="C5"/>
    </sheetView>
  </sheetViews>
  <sheetFormatPr defaultColWidth="9.00390625" defaultRowHeight="15.75"/>
  <cols>
    <col min="1" max="3" width="7.00390625" style="4" customWidth="1"/>
    <col min="4" max="4" width="25.125" style="4" customWidth="1"/>
    <col min="5" max="5" width="1.75390625" style="4" customWidth="1"/>
    <col min="6" max="6" width="6.75390625" style="4" customWidth="1"/>
    <col min="7" max="11" width="6.75390625" style="4" hidden="1" customWidth="1"/>
    <col min="12" max="12" width="6.75390625" style="4" customWidth="1"/>
    <col min="13" max="13" width="8.875" style="4" customWidth="1"/>
    <col min="14" max="14" width="10.125" style="6" customWidth="1"/>
    <col min="15" max="15" width="2.75390625" style="6" customWidth="1"/>
    <col min="16" max="16" width="10.125" style="6" customWidth="1"/>
    <col min="17" max="16384" width="9.00390625" style="4" customWidth="1"/>
  </cols>
  <sheetData>
    <row r="1" spans="1:16" ht="15.75">
      <c r="A1" s="41"/>
      <c r="B1" s="41"/>
      <c r="C1" s="41" t="str">
        <f>Oversikt!A1</f>
        <v>KUNSTHØGSKOLEN I OSLO</v>
      </c>
      <c r="D1" s="5"/>
      <c r="N1" s="4"/>
      <c r="O1" s="4"/>
      <c r="P1" s="4"/>
    </row>
    <row r="2" spans="1:16" ht="15.75">
      <c r="A2" s="41"/>
      <c r="B2" s="41"/>
      <c r="C2" s="41" t="str">
        <f>Oversikt!A2</f>
        <v>Seksjon for </v>
      </c>
      <c r="D2" s="5"/>
      <c r="N2" s="4"/>
      <c r="O2" s="4"/>
      <c r="P2" s="4"/>
    </row>
    <row r="3" spans="1:16" ht="15.75">
      <c r="A3" s="41"/>
      <c r="B3" s="41"/>
      <c r="C3" s="41" t="s">
        <v>63</v>
      </c>
      <c r="D3" s="5"/>
      <c r="N3" s="4"/>
      <c r="O3" s="4"/>
      <c r="P3" s="4"/>
    </row>
    <row r="4" spans="1:16" ht="20.25">
      <c r="A4" s="3"/>
      <c r="B4" s="3"/>
      <c r="C4" s="3"/>
      <c r="D4" s="5"/>
      <c r="N4" s="4"/>
      <c r="O4" s="4"/>
      <c r="P4" s="4"/>
    </row>
    <row r="5" spans="1:16" ht="15.75">
      <c r="A5" s="17"/>
      <c r="B5" s="17"/>
      <c r="C5" s="17" t="str">
        <f>Oversikt!A16</f>
        <v>0XXX</v>
      </c>
      <c r="D5" s="209" t="str">
        <f>Oversikt!B16</f>
        <v>Budenhet 8</v>
      </c>
      <c r="F5" s="38" t="s">
        <v>45</v>
      </c>
      <c r="N5" s="4"/>
      <c r="O5" s="4"/>
      <c r="P5" s="4"/>
    </row>
    <row r="6" spans="1:16" ht="15.75">
      <c r="A6" s="17"/>
      <c r="B6" s="17"/>
      <c r="C6" s="17"/>
      <c r="D6" s="5"/>
      <c r="N6" s="4"/>
      <c r="O6" s="4"/>
      <c r="P6" s="4"/>
    </row>
    <row r="7" spans="1:16" ht="15.75">
      <c r="A7" s="17"/>
      <c r="B7" s="17"/>
      <c r="C7" s="17"/>
      <c r="D7" s="5"/>
      <c r="N7" s="4"/>
      <c r="O7" s="4"/>
      <c r="P7" s="4"/>
    </row>
    <row r="8" spans="1:16" ht="15.75">
      <c r="A8" s="17"/>
      <c r="B8" s="17"/>
      <c r="C8" s="17"/>
      <c r="D8" s="5"/>
      <c r="N8" s="4"/>
      <c r="O8" s="4"/>
      <c r="P8" s="4"/>
    </row>
    <row r="9" spans="4:5" ht="15.75" customHeight="1" thickBot="1">
      <c r="D9" s="133"/>
      <c r="E9" s="6"/>
    </row>
    <row r="10" spans="1:16" s="6" customFormat="1" ht="30.75" customHeight="1" thickTop="1">
      <c r="A10" s="257" t="s">
        <v>67</v>
      </c>
      <c r="B10" s="257" t="s">
        <v>62</v>
      </c>
      <c r="C10" s="257" t="s">
        <v>44</v>
      </c>
      <c r="D10" s="259" t="s">
        <v>27</v>
      </c>
      <c r="E10" s="165"/>
      <c r="F10" s="261" t="s">
        <v>38</v>
      </c>
      <c r="G10" s="262"/>
      <c r="H10" s="262"/>
      <c r="I10" s="262"/>
      <c r="J10" s="262"/>
      <c r="K10" s="262"/>
      <c r="L10" s="263"/>
      <c r="M10" s="177" t="s">
        <v>42</v>
      </c>
      <c r="N10" s="173" t="s">
        <v>30</v>
      </c>
      <c r="O10" s="145"/>
      <c r="P10" s="144"/>
    </row>
    <row r="11" spans="1:16" ht="48.75" customHeight="1" thickBot="1">
      <c r="A11" s="258"/>
      <c r="B11" s="258"/>
      <c r="C11" s="258"/>
      <c r="D11" s="260"/>
      <c r="E11" s="199"/>
      <c r="F11" s="186" t="s">
        <v>36</v>
      </c>
      <c r="G11" s="196"/>
      <c r="H11" s="197">
        <v>0.12</v>
      </c>
      <c r="I11" s="197">
        <v>0.1403</v>
      </c>
      <c r="J11" s="195">
        <v>1140</v>
      </c>
      <c r="K11" s="197">
        <v>0.141</v>
      </c>
      <c r="L11" s="198" t="s">
        <v>37</v>
      </c>
      <c r="M11" s="193"/>
      <c r="N11" s="194"/>
      <c r="O11" s="145"/>
      <c r="P11" s="145"/>
    </row>
    <row r="12" spans="1:16" ht="14.25" customHeight="1" thickBot="1">
      <c r="A12" s="187"/>
      <c r="B12" s="187"/>
      <c r="C12" s="187"/>
      <c r="D12" s="201"/>
      <c r="E12" s="200"/>
      <c r="F12" s="189" t="s">
        <v>26</v>
      </c>
      <c r="G12" s="188"/>
      <c r="H12" s="190"/>
      <c r="I12" s="190"/>
      <c r="J12" s="184"/>
      <c r="K12" s="190"/>
      <c r="L12" s="185" t="s">
        <v>4</v>
      </c>
      <c r="M12" s="191" t="s">
        <v>5</v>
      </c>
      <c r="N12" s="192" t="s">
        <v>31</v>
      </c>
      <c r="O12" s="137"/>
      <c r="P12" s="137"/>
    </row>
    <row r="13" spans="1:22" s="5" customFormat="1" ht="14.25" customHeight="1">
      <c r="A13" s="163"/>
      <c r="B13" s="163"/>
      <c r="C13" s="163"/>
      <c r="D13" s="202"/>
      <c r="E13" s="181"/>
      <c r="F13" s="207"/>
      <c r="G13" s="166">
        <f>+F13</f>
        <v>0</v>
      </c>
      <c r="H13" s="166">
        <f>+G13*$H$11</f>
        <v>0</v>
      </c>
      <c r="I13" s="166">
        <f>SUM(G13:H13)*$I$11</f>
        <v>0</v>
      </c>
      <c r="J13" s="166"/>
      <c r="K13" s="166">
        <f>SUM(G13:J13)*$K$11</f>
        <v>0</v>
      </c>
      <c r="L13" s="169">
        <f>SUM(G13:K13)</f>
        <v>0</v>
      </c>
      <c r="M13" s="178"/>
      <c r="N13" s="174">
        <f>L13+M13</f>
        <v>0</v>
      </c>
      <c r="O13" s="44"/>
      <c r="P13" s="44"/>
      <c r="R13"/>
      <c r="S13"/>
      <c r="T13"/>
      <c r="U13"/>
      <c r="V13"/>
    </row>
    <row r="14" spans="1:22" s="5" customFormat="1" ht="14.25" customHeight="1">
      <c r="A14" s="163"/>
      <c r="B14" s="163"/>
      <c r="C14" s="163"/>
      <c r="D14" s="202"/>
      <c r="E14" s="181"/>
      <c r="F14" s="208"/>
      <c r="G14" s="166">
        <f>+F14</f>
        <v>0</v>
      </c>
      <c r="H14" s="166">
        <f>+G14*$H$11</f>
        <v>0</v>
      </c>
      <c r="I14" s="166">
        <f aca="true" t="shared" si="0" ref="I14:I49">SUM(G14:H14)*$I$11</f>
        <v>0</v>
      </c>
      <c r="J14" s="166"/>
      <c r="K14" s="166">
        <f>SUM(G14:J14)*$K$11</f>
        <v>0</v>
      </c>
      <c r="L14" s="170">
        <f aca="true" t="shared" si="1" ref="L14:L49">SUM(G14:K14)</f>
        <v>0</v>
      </c>
      <c r="M14" s="178"/>
      <c r="N14" s="175">
        <f>L14+M14</f>
        <v>0</v>
      </c>
      <c r="O14" s="44"/>
      <c r="P14" s="44"/>
      <c r="R14"/>
      <c r="S14"/>
      <c r="T14"/>
      <c r="U14"/>
      <c r="V14"/>
    </row>
    <row r="15" spans="1:22" s="5" customFormat="1" ht="14.25" customHeight="1">
      <c r="A15" s="163"/>
      <c r="B15" s="163"/>
      <c r="C15" s="163"/>
      <c r="D15" s="202"/>
      <c r="E15" s="181"/>
      <c r="F15" s="208"/>
      <c r="G15" s="166">
        <f aca="true" t="shared" si="2" ref="G15:G49">+F15</f>
        <v>0</v>
      </c>
      <c r="H15" s="166">
        <f aca="true" t="shared" si="3" ref="H15:H49">+G15*$H$11</f>
        <v>0</v>
      </c>
      <c r="I15" s="166">
        <f t="shared" si="0"/>
        <v>0</v>
      </c>
      <c r="J15" s="166"/>
      <c r="K15" s="166">
        <f aca="true" t="shared" si="4" ref="K15:K49">SUM(G15:J15)*$K$11</f>
        <v>0</v>
      </c>
      <c r="L15" s="170">
        <f t="shared" si="1"/>
        <v>0</v>
      </c>
      <c r="M15" s="178"/>
      <c r="N15" s="175">
        <f aca="true" t="shared" si="5" ref="N15:N49">L15+M15</f>
        <v>0</v>
      </c>
      <c r="O15" s="44"/>
      <c r="P15" s="44"/>
      <c r="R15"/>
      <c r="S15"/>
      <c r="T15"/>
      <c r="U15"/>
      <c r="V15"/>
    </row>
    <row r="16" spans="1:22" s="5" customFormat="1" ht="14.25" customHeight="1">
      <c r="A16" s="163"/>
      <c r="B16" s="163"/>
      <c r="C16" s="163"/>
      <c r="D16" s="202"/>
      <c r="E16" s="181"/>
      <c r="F16" s="208"/>
      <c r="G16" s="166">
        <f t="shared" si="2"/>
        <v>0</v>
      </c>
      <c r="H16" s="166">
        <f t="shared" si="3"/>
        <v>0</v>
      </c>
      <c r="I16" s="166">
        <f t="shared" si="0"/>
        <v>0</v>
      </c>
      <c r="J16" s="166"/>
      <c r="K16" s="166">
        <f t="shared" si="4"/>
        <v>0</v>
      </c>
      <c r="L16" s="170">
        <f t="shared" si="1"/>
        <v>0</v>
      </c>
      <c r="M16" s="178"/>
      <c r="N16" s="175">
        <f t="shared" si="5"/>
        <v>0</v>
      </c>
      <c r="O16" s="44"/>
      <c r="P16" s="44"/>
      <c r="R16"/>
      <c r="S16"/>
      <c r="T16"/>
      <c r="U16"/>
      <c r="V16"/>
    </row>
    <row r="17" spans="1:22" s="5" customFormat="1" ht="14.25" customHeight="1">
      <c r="A17" s="163"/>
      <c r="B17" s="163"/>
      <c r="C17" s="163"/>
      <c r="D17" s="202"/>
      <c r="E17" s="181"/>
      <c r="F17" s="208"/>
      <c r="G17" s="166">
        <f t="shared" si="2"/>
        <v>0</v>
      </c>
      <c r="H17" s="166">
        <f t="shared" si="3"/>
        <v>0</v>
      </c>
      <c r="I17" s="166">
        <f t="shared" si="0"/>
        <v>0</v>
      </c>
      <c r="J17" s="166"/>
      <c r="K17" s="166">
        <f t="shared" si="4"/>
        <v>0</v>
      </c>
      <c r="L17" s="170">
        <f t="shared" si="1"/>
        <v>0</v>
      </c>
      <c r="M17" s="178"/>
      <c r="N17" s="175">
        <f t="shared" si="5"/>
        <v>0</v>
      </c>
      <c r="O17" s="44"/>
      <c r="P17" s="44"/>
      <c r="R17"/>
      <c r="S17"/>
      <c r="T17"/>
      <c r="U17"/>
      <c r="V17"/>
    </row>
    <row r="18" spans="1:22" s="5" customFormat="1" ht="14.25" customHeight="1">
      <c r="A18" s="163"/>
      <c r="B18" s="163"/>
      <c r="C18" s="163"/>
      <c r="D18" s="202"/>
      <c r="E18" s="181"/>
      <c r="F18" s="208"/>
      <c r="G18" s="166">
        <f t="shared" si="2"/>
        <v>0</v>
      </c>
      <c r="H18" s="166">
        <f t="shared" si="3"/>
        <v>0</v>
      </c>
      <c r="I18" s="166">
        <f t="shared" si="0"/>
        <v>0</v>
      </c>
      <c r="J18" s="166"/>
      <c r="K18" s="166">
        <f t="shared" si="4"/>
        <v>0</v>
      </c>
      <c r="L18" s="170">
        <f t="shared" si="1"/>
        <v>0</v>
      </c>
      <c r="M18" s="178"/>
      <c r="N18" s="175">
        <f t="shared" si="5"/>
        <v>0</v>
      </c>
      <c r="O18" s="44"/>
      <c r="P18" s="44"/>
      <c r="R18"/>
      <c r="S18"/>
      <c r="T18"/>
      <c r="U18"/>
      <c r="V18"/>
    </row>
    <row r="19" spans="1:22" s="5" customFormat="1" ht="14.25" customHeight="1">
      <c r="A19" s="163"/>
      <c r="B19" s="163"/>
      <c r="C19" s="163"/>
      <c r="D19" s="202"/>
      <c r="E19" s="181"/>
      <c r="F19" s="208"/>
      <c r="G19" s="166">
        <f t="shared" si="2"/>
        <v>0</v>
      </c>
      <c r="H19" s="166">
        <f t="shared" si="3"/>
        <v>0</v>
      </c>
      <c r="I19" s="166">
        <f t="shared" si="0"/>
        <v>0</v>
      </c>
      <c r="J19" s="166"/>
      <c r="K19" s="166">
        <f t="shared" si="4"/>
        <v>0</v>
      </c>
      <c r="L19" s="170">
        <f t="shared" si="1"/>
        <v>0</v>
      </c>
      <c r="M19" s="178"/>
      <c r="N19" s="175">
        <f t="shared" si="5"/>
        <v>0</v>
      </c>
      <c r="O19" s="44"/>
      <c r="P19" s="44"/>
      <c r="R19"/>
      <c r="S19"/>
      <c r="T19"/>
      <c r="U19"/>
      <c r="V19"/>
    </row>
    <row r="20" spans="1:22" s="5" customFormat="1" ht="14.25" customHeight="1">
      <c r="A20" s="163"/>
      <c r="B20" s="163"/>
      <c r="C20" s="163"/>
      <c r="D20" s="202"/>
      <c r="E20" s="181"/>
      <c r="F20" s="208"/>
      <c r="G20" s="166">
        <f t="shared" si="2"/>
        <v>0</v>
      </c>
      <c r="H20" s="166">
        <f t="shared" si="3"/>
        <v>0</v>
      </c>
      <c r="I20" s="166">
        <f t="shared" si="0"/>
        <v>0</v>
      </c>
      <c r="J20" s="166"/>
      <c r="K20" s="166">
        <f t="shared" si="4"/>
        <v>0</v>
      </c>
      <c r="L20" s="170">
        <f t="shared" si="1"/>
        <v>0</v>
      </c>
      <c r="M20" s="178"/>
      <c r="N20" s="175">
        <f t="shared" si="5"/>
        <v>0</v>
      </c>
      <c r="O20" s="44"/>
      <c r="P20" s="44"/>
      <c r="R20"/>
      <c r="S20"/>
      <c r="T20"/>
      <c r="U20"/>
      <c r="V20"/>
    </row>
    <row r="21" spans="1:22" s="5" customFormat="1" ht="14.25" customHeight="1">
      <c r="A21" s="163"/>
      <c r="B21" s="163"/>
      <c r="C21" s="163"/>
      <c r="D21" s="202"/>
      <c r="E21" s="181"/>
      <c r="F21" s="208"/>
      <c r="G21" s="166">
        <f t="shared" si="2"/>
        <v>0</v>
      </c>
      <c r="H21" s="166">
        <f t="shared" si="3"/>
        <v>0</v>
      </c>
      <c r="I21" s="166">
        <f t="shared" si="0"/>
        <v>0</v>
      </c>
      <c r="J21" s="166"/>
      <c r="K21" s="166">
        <f t="shared" si="4"/>
        <v>0</v>
      </c>
      <c r="L21" s="170">
        <f t="shared" si="1"/>
        <v>0</v>
      </c>
      <c r="M21" s="178"/>
      <c r="N21" s="175">
        <f t="shared" si="5"/>
        <v>0</v>
      </c>
      <c r="O21" s="44"/>
      <c r="P21" s="44"/>
      <c r="R21"/>
      <c r="S21"/>
      <c r="T21"/>
      <c r="U21"/>
      <c r="V21"/>
    </row>
    <row r="22" spans="1:22" s="5" customFormat="1" ht="14.25" customHeight="1">
      <c r="A22" s="163"/>
      <c r="B22" s="163"/>
      <c r="C22" s="163"/>
      <c r="D22" s="202"/>
      <c r="E22" s="181"/>
      <c r="F22" s="208"/>
      <c r="G22" s="166">
        <f t="shared" si="2"/>
        <v>0</v>
      </c>
      <c r="H22" s="166">
        <f t="shared" si="3"/>
        <v>0</v>
      </c>
      <c r="I22" s="166">
        <f t="shared" si="0"/>
        <v>0</v>
      </c>
      <c r="J22" s="166"/>
      <c r="K22" s="166">
        <f t="shared" si="4"/>
        <v>0</v>
      </c>
      <c r="L22" s="170">
        <f t="shared" si="1"/>
        <v>0</v>
      </c>
      <c r="M22" s="178"/>
      <c r="N22" s="175">
        <f t="shared" si="5"/>
        <v>0</v>
      </c>
      <c r="O22" s="44"/>
      <c r="P22" s="44"/>
      <c r="R22"/>
      <c r="S22"/>
      <c r="T22"/>
      <c r="U22"/>
      <c r="V22"/>
    </row>
    <row r="23" spans="1:22" s="5" customFormat="1" ht="14.25" customHeight="1">
      <c r="A23" s="163"/>
      <c r="B23" s="163"/>
      <c r="C23" s="163"/>
      <c r="D23" s="202"/>
      <c r="E23" s="181"/>
      <c r="F23" s="208"/>
      <c r="G23" s="166">
        <f t="shared" si="2"/>
        <v>0</v>
      </c>
      <c r="H23" s="166">
        <f t="shared" si="3"/>
        <v>0</v>
      </c>
      <c r="I23" s="166">
        <f t="shared" si="0"/>
        <v>0</v>
      </c>
      <c r="J23" s="166"/>
      <c r="K23" s="166">
        <f t="shared" si="4"/>
        <v>0</v>
      </c>
      <c r="L23" s="170">
        <f t="shared" si="1"/>
        <v>0</v>
      </c>
      <c r="M23" s="178"/>
      <c r="N23" s="175">
        <f t="shared" si="5"/>
        <v>0</v>
      </c>
      <c r="O23" s="44"/>
      <c r="P23" s="44"/>
      <c r="R23"/>
      <c r="S23"/>
      <c r="T23"/>
      <c r="U23"/>
      <c r="V23"/>
    </row>
    <row r="24" spans="1:22" s="5" customFormat="1" ht="14.25" customHeight="1">
      <c r="A24" s="163"/>
      <c r="B24" s="163"/>
      <c r="C24" s="163"/>
      <c r="D24" s="202"/>
      <c r="E24" s="181"/>
      <c r="F24" s="208"/>
      <c r="G24" s="166">
        <f t="shared" si="2"/>
        <v>0</v>
      </c>
      <c r="H24" s="166">
        <f t="shared" si="3"/>
        <v>0</v>
      </c>
      <c r="I24" s="166">
        <f t="shared" si="0"/>
        <v>0</v>
      </c>
      <c r="J24" s="166"/>
      <c r="K24" s="166">
        <f t="shared" si="4"/>
        <v>0</v>
      </c>
      <c r="L24" s="170">
        <f t="shared" si="1"/>
        <v>0</v>
      </c>
      <c r="M24" s="178"/>
      <c r="N24" s="175">
        <f t="shared" si="5"/>
        <v>0</v>
      </c>
      <c r="O24" s="44"/>
      <c r="P24" s="44"/>
      <c r="R24"/>
      <c r="S24"/>
      <c r="T24"/>
      <c r="U24"/>
      <c r="V24"/>
    </row>
    <row r="25" spans="1:22" s="5" customFormat="1" ht="14.25" customHeight="1">
      <c r="A25" s="163"/>
      <c r="B25" s="163"/>
      <c r="C25" s="163"/>
      <c r="D25" s="202"/>
      <c r="E25" s="181"/>
      <c r="F25" s="208"/>
      <c r="G25" s="166">
        <f t="shared" si="2"/>
        <v>0</v>
      </c>
      <c r="H25" s="166">
        <f t="shared" si="3"/>
        <v>0</v>
      </c>
      <c r="I25" s="166">
        <f t="shared" si="0"/>
        <v>0</v>
      </c>
      <c r="J25" s="166"/>
      <c r="K25" s="166">
        <f t="shared" si="4"/>
        <v>0</v>
      </c>
      <c r="L25" s="170">
        <f t="shared" si="1"/>
        <v>0</v>
      </c>
      <c r="M25" s="178"/>
      <c r="N25" s="175">
        <f t="shared" si="5"/>
        <v>0</v>
      </c>
      <c r="O25" s="44"/>
      <c r="P25" s="44"/>
      <c r="R25"/>
      <c r="S25"/>
      <c r="T25"/>
      <c r="U25"/>
      <c r="V25"/>
    </row>
    <row r="26" spans="1:22" s="5" customFormat="1" ht="14.25" customHeight="1">
      <c r="A26" s="163"/>
      <c r="B26" s="163"/>
      <c r="C26" s="163"/>
      <c r="D26" s="202"/>
      <c r="E26" s="181"/>
      <c r="F26" s="208"/>
      <c r="G26" s="166">
        <f t="shared" si="2"/>
        <v>0</v>
      </c>
      <c r="H26" s="166">
        <f t="shared" si="3"/>
        <v>0</v>
      </c>
      <c r="I26" s="166">
        <f t="shared" si="0"/>
        <v>0</v>
      </c>
      <c r="J26" s="166"/>
      <c r="K26" s="166">
        <f t="shared" si="4"/>
        <v>0</v>
      </c>
      <c r="L26" s="170">
        <f t="shared" si="1"/>
        <v>0</v>
      </c>
      <c r="M26" s="178"/>
      <c r="N26" s="175">
        <f t="shared" si="5"/>
        <v>0</v>
      </c>
      <c r="O26" s="44"/>
      <c r="P26" s="44"/>
      <c r="R26"/>
      <c r="S26"/>
      <c r="T26"/>
      <c r="U26"/>
      <c r="V26"/>
    </row>
    <row r="27" spans="1:22" s="5" customFormat="1" ht="14.25" customHeight="1">
      <c r="A27" s="163"/>
      <c r="B27" s="163"/>
      <c r="C27" s="163"/>
      <c r="D27" s="202"/>
      <c r="E27" s="181"/>
      <c r="F27" s="208"/>
      <c r="G27" s="166">
        <f t="shared" si="2"/>
        <v>0</v>
      </c>
      <c r="H27" s="166">
        <f t="shared" si="3"/>
        <v>0</v>
      </c>
      <c r="I27" s="166">
        <f t="shared" si="0"/>
        <v>0</v>
      </c>
      <c r="J27" s="166"/>
      <c r="K27" s="166">
        <f t="shared" si="4"/>
        <v>0</v>
      </c>
      <c r="L27" s="170">
        <f t="shared" si="1"/>
        <v>0</v>
      </c>
      <c r="M27" s="178"/>
      <c r="N27" s="175">
        <f t="shared" si="5"/>
        <v>0</v>
      </c>
      <c r="O27" s="44"/>
      <c r="P27" s="44"/>
      <c r="R27"/>
      <c r="S27"/>
      <c r="T27"/>
      <c r="U27"/>
      <c r="V27"/>
    </row>
    <row r="28" spans="1:22" s="5" customFormat="1" ht="14.25" customHeight="1">
      <c r="A28" s="163"/>
      <c r="B28" s="163"/>
      <c r="C28" s="163"/>
      <c r="D28" s="202"/>
      <c r="E28" s="181"/>
      <c r="F28" s="208"/>
      <c r="G28" s="166">
        <f t="shared" si="2"/>
        <v>0</v>
      </c>
      <c r="H28" s="166">
        <f t="shared" si="3"/>
        <v>0</v>
      </c>
      <c r="I28" s="166">
        <f t="shared" si="0"/>
        <v>0</v>
      </c>
      <c r="J28" s="166"/>
      <c r="K28" s="166">
        <f t="shared" si="4"/>
        <v>0</v>
      </c>
      <c r="L28" s="170">
        <f t="shared" si="1"/>
        <v>0</v>
      </c>
      <c r="M28" s="178"/>
      <c r="N28" s="175">
        <f t="shared" si="5"/>
        <v>0</v>
      </c>
      <c r="O28" s="44"/>
      <c r="P28" s="44"/>
      <c r="R28"/>
      <c r="S28"/>
      <c r="T28"/>
      <c r="U28"/>
      <c r="V28"/>
    </row>
    <row r="29" spans="1:22" s="5" customFormat="1" ht="14.25" customHeight="1">
      <c r="A29" s="163"/>
      <c r="B29" s="163"/>
      <c r="C29" s="163"/>
      <c r="D29" s="202"/>
      <c r="E29" s="181"/>
      <c r="F29" s="208"/>
      <c r="G29" s="166">
        <f t="shared" si="2"/>
        <v>0</v>
      </c>
      <c r="H29" s="166">
        <f t="shared" si="3"/>
        <v>0</v>
      </c>
      <c r="I29" s="166">
        <f t="shared" si="0"/>
        <v>0</v>
      </c>
      <c r="J29" s="166"/>
      <c r="K29" s="166">
        <f t="shared" si="4"/>
        <v>0</v>
      </c>
      <c r="L29" s="170">
        <f t="shared" si="1"/>
        <v>0</v>
      </c>
      <c r="M29" s="178"/>
      <c r="N29" s="175">
        <f t="shared" si="5"/>
        <v>0</v>
      </c>
      <c r="O29" s="44"/>
      <c r="P29" s="44"/>
      <c r="R29"/>
      <c r="S29"/>
      <c r="T29"/>
      <c r="U29"/>
      <c r="V29"/>
    </row>
    <row r="30" spans="1:22" s="5" customFormat="1" ht="14.25" customHeight="1">
      <c r="A30" s="163"/>
      <c r="B30" s="163"/>
      <c r="C30" s="163"/>
      <c r="D30" s="202"/>
      <c r="E30" s="181"/>
      <c r="F30" s="208"/>
      <c r="G30" s="166">
        <f t="shared" si="2"/>
        <v>0</v>
      </c>
      <c r="H30" s="166">
        <f t="shared" si="3"/>
        <v>0</v>
      </c>
      <c r="I30" s="166">
        <f t="shared" si="0"/>
        <v>0</v>
      </c>
      <c r="J30" s="166"/>
      <c r="K30" s="166">
        <f t="shared" si="4"/>
        <v>0</v>
      </c>
      <c r="L30" s="170">
        <f t="shared" si="1"/>
        <v>0</v>
      </c>
      <c r="M30" s="178"/>
      <c r="N30" s="175">
        <f t="shared" si="5"/>
        <v>0</v>
      </c>
      <c r="O30" s="44"/>
      <c r="P30" s="44"/>
      <c r="R30"/>
      <c r="S30"/>
      <c r="T30"/>
      <c r="U30"/>
      <c r="V30"/>
    </row>
    <row r="31" spans="1:22" s="5" customFormat="1" ht="14.25" customHeight="1">
      <c r="A31" s="163"/>
      <c r="B31" s="163"/>
      <c r="C31" s="163"/>
      <c r="D31" s="202"/>
      <c r="E31" s="181"/>
      <c r="F31" s="208"/>
      <c r="G31" s="166">
        <f t="shared" si="2"/>
        <v>0</v>
      </c>
      <c r="H31" s="166">
        <f t="shared" si="3"/>
        <v>0</v>
      </c>
      <c r="I31" s="166">
        <f t="shared" si="0"/>
        <v>0</v>
      </c>
      <c r="J31" s="166"/>
      <c r="K31" s="166">
        <f t="shared" si="4"/>
        <v>0</v>
      </c>
      <c r="L31" s="170">
        <f t="shared" si="1"/>
        <v>0</v>
      </c>
      <c r="M31" s="178"/>
      <c r="N31" s="175">
        <f t="shared" si="5"/>
        <v>0</v>
      </c>
      <c r="O31" s="44"/>
      <c r="P31" s="44"/>
      <c r="R31"/>
      <c r="S31"/>
      <c r="T31"/>
      <c r="U31"/>
      <c r="V31"/>
    </row>
    <row r="32" spans="1:22" s="5" customFormat="1" ht="14.25" customHeight="1">
      <c r="A32" s="163"/>
      <c r="B32" s="163"/>
      <c r="C32" s="163"/>
      <c r="D32" s="202"/>
      <c r="E32" s="181"/>
      <c r="F32" s="208"/>
      <c r="G32" s="166">
        <f t="shared" si="2"/>
        <v>0</v>
      </c>
      <c r="H32" s="166">
        <f t="shared" si="3"/>
        <v>0</v>
      </c>
      <c r="I32" s="166">
        <f t="shared" si="0"/>
        <v>0</v>
      </c>
      <c r="J32" s="166"/>
      <c r="K32" s="166">
        <f t="shared" si="4"/>
        <v>0</v>
      </c>
      <c r="L32" s="170">
        <f t="shared" si="1"/>
        <v>0</v>
      </c>
      <c r="M32" s="178"/>
      <c r="N32" s="175">
        <f t="shared" si="5"/>
        <v>0</v>
      </c>
      <c r="O32" s="44"/>
      <c r="P32" s="44"/>
      <c r="R32"/>
      <c r="S32"/>
      <c r="T32"/>
      <c r="U32"/>
      <c r="V32"/>
    </row>
    <row r="33" spans="1:22" s="5" customFormat="1" ht="14.25" customHeight="1">
      <c r="A33" s="163"/>
      <c r="B33" s="163"/>
      <c r="C33" s="163"/>
      <c r="D33" s="202"/>
      <c r="E33" s="181"/>
      <c r="F33" s="208"/>
      <c r="G33" s="166">
        <f t="shared" si="2"/>
        <v>0</v>
      </c>
      <c r="H33" s="166">
        <f t="shared" si="3"/>
        <v>0</v>
      </c>
      <c r="I33" s="166">
        <f t="shared" si="0"/>
        <v>0</v>
      </c>
      <c r="J33" s="166"/>
      <c r="K33" s="166">
        <f t="shared" si="4"/>
        <v>0</v>
      </c>
      <c r="L33" s="170">
        <f t="shared" si="1"/>
        <v>0</v>
      </c>
      <c r="M33" s="178"/>
      <c r="N33" s="175">
        <f t="shared" si="5"/>
        <v>0</v>
      </c>
      <c r="O33" s="44"/>
      <c r="P33" s="44"/>
      <c r="R33"/>
      <c r="S33"/>
      <c r="T33"/>
      <c r="U33"/>
      <c r="V33"/>
    </row>
    <row r="34" spans="1:22" s="5" customFormat="1" ht="14.25" customHeight="1">
      <c r="A34" s="163"/>
      <c r="B34" s="163"/>
      <c r="C34" s="163"/>
      <c r="D34" s="202"/>
      <c r="E34" s="181"/>
      <c r="F34" s="208"/>
      <c r="G34" s="166">
        <f t="shared" si="2"/>
        <v>0</v>
      </c>
      <c r="H34" s="166">
        <f t="shared" si="3"/>
        <v>0</v>
      </c>
      <c r="I34" s="166">
        <f t="shared" si="0"/>
        <v>0</v>
      </c>
      <c r="J34" s="166"/>
      <c r="K34" s="166">
        <f t="shared" si="4"/>
        <v>0</v>
      </c>
      <c r="L34" s="170">
        <f t="shared" si="1"/>
        <v>0</v>
      </c>
      <c r="M34" s="178"/>
      <c r="N34" s="175">
        <f t="shared" si="5"/>
        <v>0</v>
      </c>
      <c r="O34" s="44"/>
      <c r="P34" s="44"/>
      <c r="R34"/>
      <c r="S34"/>
      <c r="T34"/>
      <c r="U34"/>
      <c r="V34"/>
    </row>
    <row r="35" spans="1:22" s="5" customFormat="1" ht="14.25" customHeight="1">
      <c r="A35" s="163"/>
      <c r="B35" s="163"/>
      <c r="C35" s="163"/>
      <c r="D35" s="202"/>
      <c r="E35" s="181"/>
      <c r="F35" s="208"/>
      <c r="G35" s="166">
        <f t="shared" si="2"/>
        <v>0</v>
      </c>
      <c r="H35" s="166">
        <f t="shared" si="3"/>
        <v>0</v>
      </c>
      <c r="I35" s="166">
        <f t="shared" si="0"/>
        <v>0</v>
      </c>
      <c r="J35" s="166"/>
      <c r="K35" s="166">
        <f t="shared" si="4"/>
        <v>0</v>
      </c>
      <c r="L35" s="170">
        <f t="shared" si="1"/>
        <v>0</v>
      </c>
      <c r="M35" s="178"/>
      <c r="N35" s="175">
        <f t="shared" si="5"/>
        <v>0</v>
      </c>
      <c r="O35" s="44"/>
      <c r="P35" s="44"/>
      <c r="R35"/>
      <c r="S35"/>
      <c r="T35"/>
      <c r="U35"/>
      <c r="V35"/>
    </row>
    <row r="36" spans="1:22" s="5" customFormat="1" ht="14.25" customHeight="1">
      <c r="A36" s="163"/>
      <c r="B36" s="163"/>
      <c r="C36" s="163"/>
      <c r="D36" s="202"/>
      <c r="E36" s="181"/>
      <c r="F36" s="208"/>
      <c r="G36" s="166">
        <f t="shared" si="2"/>
        <v>0</v>
      </c>
      <c r="H36" s="166">
        <f t="shared" si="3"/>
        <v>0</v>
      </c>
      <c r="I36" s="166">
        <f t="shared" si="0"/>
        <v>0</v>
      </c>
      <c r="J36" s="166"/>
      <c r="K36" s="166">
        <f t="shared" si="4"/>
        <v>0</v>
      </c>
      <c r="L36" s="170">
        <f t="shared" si="1"/>
        <v>0</v>
      </c>
      <c r="M36" s="178"/>
      <c r="N36" s="175">
        <f t="shared" si="5"/>
        <v>0</v>
      </c>
      <c r="O36" s="44"/>
      <c r="P36" s="44"/>
      <c r="R36"/>
      <c r="S36"/>
      <c r="T36"/>
      <c r="U36"/>
      <c r="V36"/>
    </row>
    <row r="37" spans="1:22" s="5" customFormat="1" ht="14.25" customHeight="1">
      <c r="A37" s="163"/>
      <c r="B37" s="163"/>
      <c r="C37" s="163"/>
      <c r="D37" s="202"/>
      <c r="E37" s="181"/>
      <c r="F37" s="208"/>
      <c r="G37" s="166">
        <f t="shared" si="2"/>
        <v>0</v>
      </c>
      <c r="H37" s="166">
        <f t="shared" si="3"/>
        <v>0</v>
      </c>
      <c r="I37" s="166">
        <f t="shared" si="0"/>
        <v>0</v>
      </c>
      <c r="J37" s="166"/>
      <c r="K37" s="166">
        <f t="shared" si="4"/>
        <v>0</v>
      </c>
      <c r="L37" s="170">
        <f t="shared" si="1"/>
        <v>0</v>
      </c>
      <c r="M37" s="178"/>
      <c r="N37" s="175">
        <f t="shared" si="5"/>
        <v>0</v>
      </c>
      <c r="O37" s="44"/>
      <c r="P37" s="44"/>
      <c r="R37"/>
      <c r="S37"/>
      <c r="T37"/>
      <c r="U37"/>
      <c r="V37"/>
    </row>
    <row r="38" spans="1:22" s="5" customFormat="1" ht="14.25" customHeight="1">
      <c r="A38" s="163"/>
      <c r="B38" s="163"/>
      <c r="C38" s="163"/>
      <c r="D38" s="202"/>
      <c r="E38" s="181"/>
      <c r="F38" s="208"/>
      <c r="G38" s="166">
        <f t="shared" si="2"/>
        <v>0</v>
      </c>
      <c r="H38" s="166">
        <f t="shared" si="3"/>
        <v>0</v>
      </c>
      <c r="I38" s="166">
        <f t="shared" si="0"/>
        <v>0</v>
      </c>
      <c r="J38" s="166"/>
      <c r="K38" s="166">
        <f t="shared" si="4"/>
        <v>0</v>
      </c>
      <c r="L38" s="170">
        <f t="shared" si="1"/>
        <v>0</v>
      </c>
      <c r="M38" s="178"/>
      <c r="N38" s="175">
        <f t="shared" si="5"/>
        <v>0</v>
      </c>
      <c r="O38" s="44"/>
      <c r="P38" s="44"/>
      <c r="R38"/>
      <c r="S38"/>
      <c r="T38"/>
      <c r="U38"/>
      <c r="V38"/>
    </row>
    <row r="39" spans="1:22" s="5" customFormat="1" ht="14.25" customHeight="1">
      <c r="A39" s="163"/>
      <c r="B39" s="163"/>
      <c r="C39" s="163"/>
      <c r="D39" s="202"/>
      <c r="E39" s="181"/>
      <c r="F39" s="208"/>
      <c r="G39" s="166">
        <f t="shared" si="2"/>
        <v>0</v>
      </c>
      <c r="H39" s="166">
        <f t="shared" si="3"/>
        <v>0</v>
      </c>
      <c r="I39" s="166">
        <f t="shared" si="0"/>
        <v>0</v>
      </c>
      <c r="J39" s="166"/>
      <c r="K39" s="166">
        <f t="shared" si="4"/>
        <v>0</v>
      </c>
      <c r="L39" s="170">
        <f t="shared" si="1"/>
        <v>0</v>
      </c>
      <c r="M39" s="178"/>
      <c r="N39" s="175">
        <f t="shared" si="5"/>
        <v>0</v>
      </c>
      <c r="O39" s="44"/>
      <c r="P39" s="44"/>
      <c r="R39"/>
      <c r="S39"/>
      <c r="T39"/>
      <c r="U39"/>
      <c r="V39"/>
    </row>
    <row r="40" spans="1:22" s="5" customFormat="1" ht="14.25" customHeight="1">
      <c r="A40" s="163"/>
      <c r="B40" s="163"/>
      <c r="C40" s="163"/>
      <c r="D40" s="202"/>
      <c r="E40" s="181"/>
      <c r="F40" s="208"/>
      <c r="G40" s="166">
        <f t="shared" si="2"/>
        <v>0</v>
      </c>
      <c r="H40" s="166">
        <f t="shared" si="3"/>
        <v>0</v>
      </c>
      <c r="I40" s="166">
        <f t="shared" si="0"/>
        <v>0</v>
      </c>
      <c r="J40" s="166"/>
      <c r="K40" s="166">
        <f t="shared" si="4"/>
        <v>0</v>
      </c>
      <c r="L40" s="170">
        <f t="shared" si="1"/>
        <v>0</v>
      </c>
      <c r="M40" s="178"/>
      <c r="N40" s="175">
        <f t="shared" si="5"/>
        <v>0</v>
      </c>
      <c r="O40" s="44"/>
      <c r="P40" s="44"/>
      <c r="R40"/>
      <c r="S40"/>
      <c r="T40"/>
      <c r="U40"/>
      <c r="V40"/>
    </row>
    <row r="41" spans="1:22" s="5" customFormat="1" ht="14.25" customHeight="1">
      <c r="A41" s="163"/>
      <c r="B41" s="163"/>
      <c r="C41" s="163"/>
      <c r="D41" s="202"/>
      <c r="E41" s="181"/>
      <c r="F41" s="208"/>
      <c r="G41" s="166">
        <f t="shared" si="2"/>
        <v>0</v>
      </c>
      <c r="H41" s="166">
        <f t="shared" si="3"/>
        <v>0</v>
      </c>
      <c r="I41" s="166">
        <f t="shared" si="0"/>
        <v>0</v>
      </c>
      <c r="J41" s="166"/>
      <c r="K41" s="166">
        <f t="shared" si="4"/>
        <v>0</v>
      </c>
      <c r="L41" s="170">
        <f t="shared" si="1"/>
        <v>0</v>
      </c>
      <c r="M41" s="178"/>
      <c r="N41" s="175">
        <f t="shared" si="5"/>
        <v>0</v>
      </c>
      <c r="O41" s="44"/>
      <c r="P41" s="44"/>
      <c r="R41"/>
      <c r="S41"/>
      <c r="T41"/>
      <c r="U41"/>
      <c r="V41"/>
    </row>
    <row r="42" spans="1:22" s="5" customFormat="1" ht="14.25" customHeight="1">
      <c r="A42" s="163"/>
      <c r="B42" s="163"/>
      <c r="C42" s="163"/>
      <c r="D42" s="202"/>
      <c r="E42" s="181"/>
      <c r="F42" s="208"/>
      <c r="G42" s="166">
        <f t="shared" si="2"/>
        <v>0</v>
      </c>
      <c r="H42" s="166">
        <f t="shared" si="3"/>
        <v>0</v>
      </c>
      <c r="I42" s="166">
        <f t="shared" si="0"/>
        <v>0</v>
      </c>
      <c r="J42" s="166"/>
      <c r="K42" s="166">
        <f t="shared" si="4"/>
        <v>0</v>
      </c>
      <c r="L42" s="170">
        <f t="shared" si="1"/>
        <v>0</v>
      </c>
      <c r="M42" s="178"/>
      <c r="N42" s="175">
        <f t="shared" si="5"/>
        <v>0</v>
      </c>
      <c r="O42" s="44"/>
      <c r="P42" s="44"/>
      <c r="R42"/>
      <c r="S42"/>
      <c r="T42"/>
      <c r="U42"/>
      <c r="V42"/>
    </row>
    <row r="43" spans="1:22" s="5" customFormat="1" ht="14.25" customHeight="1">
      <c r="A43" s="163"/>
      <c r="B43" s="163"/>
      <c r="C43" s="163"/>
      <c r="D43" s="202"/>
      <c r="E43" s="181"/>
      <c r="F43" s="208"/>
      <c r="G43" s="166">
        <f t="shared" si="2"/>
        <v>0</v>
      </c>
      <c r="H43" s="166">
        <f t="shared" si="3"/>
        <v>0</v>
      </c>
      <c r="I43" s="166">
        <f t="shared" si="0"/>
        <v>0</v>
      </c>
      <c r="J43" s="166"/>
      <c r="K43" s="166">
        <f t="shared" si="4"/>
        <v>0</v>
      </c>
      <c r="L43" s="170">
        <f t="shared" si="1"/>
        <v>0</v>
      </c>
      <c r="M43" s="178"/>
      <c r="N43" s="175">
        <f t="shared" si="5"/>
        <v>0</v>
      </c>
      <c r="O43" s="44"/>
      <c r="P43" s="44"/>
      <c r="R43"/>
      <c r="S43"/>
      <c r="T43"/>
      <c r="U43"/>
      <c r="V43"/>
    </row>
    <row r="44" spans="1:22" s="5" customFormat="1" ht="14.25" customHeight="1">
      <c r="A44" s="163"/>
      <c r="B44" s="163"/>
      <c r="C44" s="163"/>
      <c r="D44" s="202"/>
      <c r="E44" s="181"/>
      <c r="F44" s="208"/>
      <c r="G44" s="166">
        <f t="shared" si="2"/>
        <v>0</v>
      </c>
      <c r="H44" s="166">
        <f t="shared" si="3"/>
        <v>0</v>
      </c>
      <c r="I44" s="166">
        <f t="shared" si="0"/>
        <v>0</v>
      </c>
      <c r="J44" s="166"/>
      <c r="K44" s="166">
        <f t="shared" si="4"/>
        <v>0</v>
      </c>
      <c r="L44" s="170">
        <f t="shared" si="1"/>
        <v>0</v>
      </c>
      <c r="M44" s="178"/>
      <c r="N44" s="175">
        <f t="shared" si="5"/>
        <v>0</v>
      </c>
      <c r="O44" s="44"/>
      <c r="P44" s="44"/>
      <c r="R44"/>
      <c r="S44"/>
      <c r="T44"/>
      <c r="U44"/>
      <c r="V44"/>
    </row>
    <row r="45" spans="1:22" s="5" customFormat="1" ht="14.25" customHeight="1">
      <c r="A45" s="163"/>
      <c r="B45" s="163"/>
      <c r="C45" s="163"/>
      <c r="D45" s="202"/>
      <c r="E45" s="181"/>
      <c r="F45" s="208"/>
      <c r="G45" s="166">
        <f t="shared" si="2"/>
        <v>0</v>
      </c>
      <c r="H45" s="166">
        <f t="shared" si="3"/>
        <v>0</v>
      </c>
      <c r="I45" s="166">
        <f t="shared" si="0"/>
        <v>0</v>
      </c>
      <c r="J45" s="166"/>
      <c r="K45" s="166">
        <f t="shared" si="4"/>
        <v>0</v>
      </c>
      <c r="L45" s="170">
        <f t="shared" si="1"/>
        <v>0</v>
      </c>
      <c r="M45" s="178"/>
      <c r="N45" s="175">
        <f t="shared" si="5"/>
        <v>0</v>
      </c>
      <c r="O45" s="44"/>
      <c r="P45" s="44"/>
      <c r="R45"/>
      <c r="S45"/>
      <c r="T45"/>
      <c r="U45"/>
      <c r="V45"/>
    </row>
    <row r="46" spans="1:22" s="5" customFormat="1" ht="14.25" customHeight="1">
      <c r="A46" s="163"/>
      <c r="B46" s="163"/>
      <c r="C46" s="163"/>
      <c r="D46" s="202"/>
      <c r="E46" s="181"/>
      <c r="F46" s="208"/>
      <c r="G46" s="166">
        <f t="shared" si="2"/>
        <v>0</v>
      </c>
      <c r="H46" s="166">
        <f t="shared" si="3"/>
        <v>0</v>
      </c>
      <c r="I46" s="166">
        <f t="shared" si="0"/>
        <v>0</v>
      </c>
      <c r="J46" s="166"/>
      <c r="K46" s="166">
        <f t="shared" si="4"/>
        <v>0</v>
      </c>
      <c r="L46" s="170">
        <f t="shared" si="1"/>
        <v>0</v>
      </c>
      <c r="M46" s="178"/>
      <c r="N46" s="175">
        <f t="shared" si="5"/>
        <v>0</v>
      </c>
      <c r="O46" s="44"/>
      <c r="P46" s="44"/>
      <c r="R46"/>
      <c r="S46"/>
      <c r="T46"/>
      <c r="U46"/>
      <c r="V46"/>
    </row>
    <row r="47" spans="1:22" s="5" customFormat="1" ht="14.25" customHeight="1">
      <c r="A47" s="163"/>
      <c r="B47" s="163"/>
      <c r="C47" s="163"/>
      <c r="D47" s="202"/>
      <c r="E47" s="181"/>
      <c r="F47" s="208"/>
      <c r="G47" s="166">
        <f t="shared" si="2"/>
        <v>0</v>
      </c>
      <c r="H47" s="166">
        <f t="shared" si="3"/>
        <v>0</v>
      </c>
      <c r="I47" s="166">
        <f t="shared" si="0"/>
        <v>0</v>
      </c>
      <c r="J47" s="166"/>
      <c r="K47" s="166">
        <f t="shared" si="4"/>
        <v>0</v>
      </c>
      <c r="L47" s="170">
        <f t="shared" si="1"/>
        <v>0</v>
      </c>
      <c r="M47" s="178"/>
      <c r="N47" s="175">
        <f t="shared" si="5"/>
        <v>0</v>
      </c>
      <c r="O47" s="44"/>
      <c r="P47" s="44"/>
      <c r="R47"/>
      <c r="S47"/>
      <c r="T47"/>
      <c r="U47"/>
      <c r="V47"/>
    </row>
    <row r="48" spans="1:22" s="5" customFormat="1" ht="14.25" customHeight="1">
      <c r="A48" s="163"/>
      <c r="B48" s="163"/>
      <c r="C48" s="163"/>
      <c r="D48" s="202"/>
      <c r="E48" s="181"/>
      <c r="F48" s="208"/>
      <c r="G48" s="166">
        <f t="shared" si="2"/>
        <v>0</v>
      </c>
      <c r="H48" s="166">
        <f t="shared" si="3"/>
        <v>0</v>
      </c>
      <c r="I48" s="166">
        <f t="shared" si="0"/>
        <v>0</v>
      </c>
      <c r="J48" s="166"/>
      <c r="K48" s="166">
        <f t="shared" si="4"/>
        <v>0</v>
      </c>
      <c r="L48" s="170">
        <f t="shared" si="1"/>
        <v>0</v>
      </c>
      <c r="M48" s="178"/>
      <c r="N48" s="175">
        <f t="shared" si="5"/>
        <v>0</v>
      </c>
      <c r="O48" s="44"/>
      <c r="P48" s="44"/>
      <c r="R48"/>
      <c r="S48"/>
      <c r="T48"/>
      <c r="U48"/>
      <c r="V48"/>
    </row>
    <row r="49" spans="1:22" s="5" customFormat="1" ht="14.25" customHeight="1" thickBot="1">
      <c r="A49" s="164"/>
      <c r="B49" s="164"/>
      <c r="C49" s="164"/>
      <c r="D49" s="203"/>
      <c r="E49" s="181"/>
      <c r="F49" s="208"/>
      <c r="G49" s="166">
        <f t="shared" si="2"/>
        <v>0</v>
      </c>
      <c r="H49" s="166">
        <f t="shared" si="3"/>
        <v>0</v>
      </c>
      <c r="I49" s="166">
        <f t="shared" si="0"/>
        <v>0</v>
      </c>
      <c r="J49" s="166"/>
      <c r="K49" s="166">
        <f t="shared" si="4"/>
        <v>0</v>
      </c>
      <c r="L49" s="171">
        <f t="shared" si="1"/>
        <v>0</v>
      </c>
      <c r="M49" s="178"/>
      <c r="N49" s="175">
        <f t="shared" si="5"/>
        <v>0</v>
      </c>
      <c r="O49" s="44"/>
      <c r="P49" s="44"/>
      <c r="R49"/>
      <c r="S49"/>
      <c r="T49"/>
      <c r="U49"/>
      <c r="V49"/>
    </row>
    <row r="50" spans="1:22" ht="14.25" customHeight="1" thickBot="1">
      <c r="A50" s="58"/>
      <c r="B50" s="58"/>
      <c r="C50" s="58" t="s">
        <v>0</v>
      </c>
      <c r="D50" s="204"/>
      <c r="E50" s="135"/>
      <c r="F50" s="167">
        <f aca="true" t="shared" si="6" ref="F50:N50">SUM(F13:F49)</f>
        <v>0</v>
      </c>
      <c r="G50" s="168">
        <f t="shared" si="6"/>
        <v>0</v>
      </c>
      <c r="H50" s="168">
        <f t="shared" si="6"/>
        <v>0</v>
      </c>
      <c r="I50" s="168">
        <f t="shared" si="6"/>
        <v>0</v>
      </c>
      <c r="J50" s="168">
        <f t="shared" si="6"/>
        <v>0</v>
      </c>
      <c r="K50" s="168">
        <f t="shared" si="6"/>
        <v>0</v>
      </c>
      <c r="L50" s="172">
        <f t="shared" si="6"/>
        <v>0</v>
      </c>
      <c r="M50" s="179">
        <f t="shared" si="6"/>
        <v>0</v>
      </c>
      <c r="N50" s="176">
        <f t="shared" si="6"/>
        <v>0</v>
      </c>
      <c r="O50" s="146"/>
      <c r="P50" s="146"/>
      <c r="R50"/>
      <c r="S50"/>
      <c r="T50"/>
      <c r="U50"/>
      <c r="V50"/>
    </row>
    <row r="51" spans="1:22" s="5" customFormat="1" ht="14.25" customHeight="1">
      <c r="A51" s="12"/>
      <c r="B51" s="12"/>
      <c r="C51" s="12"/>
      <c r="D51" s="13"/>
      <c r="E51" s="13"/>
      <c r="F51" s="4"/>
      <c r="G51" s="12"/>
      <c r="H51" s="12"/>
      <c r="I51" s="12"/>
      <c r="J51" s="12"/>
      <c r="K51" s="12"/>
      <c r="L51" s="12"/>
      <c r="M51" s="180"/>
      <c r="N51" s="12"/>
      <c r="O51" s="12"/>
      <c r="P51" s="12"/>
      <c r="R51"/>
      <c r="S51"/>
      <c r="T51"/>
      <c r="U51"/>
      <c r="V51"/>
    </row>
    <row r="52" spans="1:22" ht="15">
      <c r="A52"/>
      <c r="B52"/>
      <c r="C52"/>
      <c r="D52"/>
      <c r="E52"/>
      <c r="F52"/>
      <c r="G52"/>
      <c r="H52"/>
      <c r="I52"/>
      <c r="J52"/>
      <c r="K52"/>
      <c r="L52"/>
      <c r="M52"/>
      <c r="N52" s="32"/>
      <c r="O52" s="32"/>
      <c r="P52" s="32"/>
      <c r="R52"/>
      <c r="S52"/>
      <c r="T52"/>
      <c r="U52"/>
      <c r="V52"/>
    </row>
    <row r="53" spans="1:16" ht="15">
      <c r="A53" s="17"/>
      <c r="B53" s="17"/>
      <c r="C53" s="17"/>
      <c r="D53" s="5"/>
      <c r="N53" s="4"/>
      <c r="O53" s="4"/>
      <c r="P53" s="4"/>
    </row>
  </sheetData>
  <sheetProtection/>
  <mergeCells count="5">
    <mergeCell ref="F10:L10"/>
    <mergeCell ref="C10:C11"/>
    <mergeCell ref="D10:D11"/>
    <mergeCell ref="A10:A11"/>
    <mergeCell ref="B10:B11"/>
  </mergeCells>
  <printOptions horizontalCentered="1"/>
  <pageMargins left="0" right="0" top="0.5905511811023623" bottom="0.5905511811023623" header="0.31496062992125984" footer="0.31496062992125984"/>
  <pageSetup horizontalDpi="600" verticalDpi="600" orientation="portrait" paperSize="9" r:id="rId3"/>
  <headerFooter alignWithMargins="0">
    <oddHeader>&amp;LKHiO - Budsjett 2013&amp;CMAL for budsjettering      &amp;RVedlegg til budsjettnotat av 01.07.2011</oddHeader>
    <oddFooter>&amp;CSide &amp;P&amp;R&amp;F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zoomScalePageLayoutView="0" workbookViewId="0" topLeftCell="A1">
      <selection activeCell="C5" sqref="C5"/>
    </sheetView>
  </sheetViews>
  <sheetFormatPr defaultColWidth="9.00390625" defaultRowHeight="15.75"/>
  <cols>
    <col min="1" max="3" width="7.00390625" style="4" customWidth="1"/>
    <col min="4" max="4" width="25.125" style="4" customWidth="1"/>
    <col min="5" max="5" width="1.75390625" style="4" customWidth="1"/>
    <col min="6" max="6" width="6.75390625" style="4" customWidth="1"/>
    <col min="7" max="11" width="6.75390625" style="4" hidden="1" customWidth="1"/>
    <col min="12" max="12" width="6.75390625" style="4" customWidth="1"/>
    <col min="13" max="13" width="8.875" style="4" customWidth="1"/>
    <col min="14" max="14" width="10.125" style="6" customWidth="1"/>
    <col min="15" max="15" width="2.75390625" style="6" customWidth="1"/>
    <col min="16" max="16" width="10.125" style="6" customWidth="1"/>
    <col min="17" max="16384" width="9.00390625" style="4" customWidth="1"/>
  </cols>
  <sheetData>
    <row r="1" spans="1:16" ht="15.75">
      <c r="A1" s="41"/>
      <c r="B1" s="41"/>
      <c r="C1" s="41" t="str">
        <f>Oversikt!A1</f>
        <v>KUNSTHØGSKOLEN I OSLO</v>
      </c>
      <c r="D1" s="5"/>
      <c r="N1" s="4"/>
      <c r="O1" s="4"/>
      <c r="P1" s="4"/>
    </row>
    <row r="2" spans="1:16" ht="15.75">
      <c r="A2" s="41"/>
      <c r="B2" s="41"/>
      <c r="C2" s="41" t="str">
        <f>Oversikt!A2</f>
        <v>Seksjon for </v>
      </c>
      <c r="D2" s="5"/>
      <c r="N2" s="4"/>
      <c r="O2" s="4"/>
      <c r="P2" s="4"/>
    </row>
    <row r="3" spans="1:16" ht="15.75">
      <c r="A3" s="41"/>
      <c r="B3" s="41"/>
      <c r="C3" s="41" t="s">
        <v>63</v>
      </c>
      <c r="D3" s="5"/>
      <c r="N3" s="4"/>
      <c r="O3" s="4"/>
      <c r="P3" s="4"/>
    </row>
    <row r="4" spans="1:16" ht="20.25">
      <c r="A4" s="3"/>
      <c r="B4" s="3"/>
      <c r="C4" s="3"/>
      <c r="D4" s="5"/>
      <c r="N4" s="4"/>
      <c r="O4" s="4"/>
      <c r="P4" s="4"/>
    </row>
    <row r="5" spans="1:16" ht="15.75">
      <c r="A5" s="17"/>
      <c r="B5" s="17"/>
      <c r="C5" s="17" t="str">
        <f>Oversikt!A17</f>
        <v>0XXX</v>
      </c>
      <c r="D5" s="209" t="str">
        <f>Oversikt!B17</f>
        <v>Budenhet 9</v>
      </c>
      <c r="F5" s="38" t="s">
        <v>45</v>
      </c>
      <c r="N5" s="4"/>
      <c r="O5" s="4"/>
      <c r="P5" s="4"/>
    </row>
    <row r="6" spans="1:16" ht="15.75">
      <c r="A6" s="17"/>
      <c r="B6" s="17"/>
      <c r="C6" s="17"/>
      <c r="D6" s="5"/>
      <c r="N6" s="4"/>
      <c r="O6" s="4"/>
      <c r="P6" s="4"/>
    </row>
    <row r="7" spans="1:16" ht="15.75">
      <c r="A7" s="17"/>
      <c r="B7" s="17"/>
      <c r="C7" s="17"/>
      <c r="D7" s="5"/>
      <c r="N7" s="4"/>
      <c r="O7" s="4"/>
      <c r="P7" s="4"/>
    </row>
    <row r="8" spans="1:16" ht="15.75">
      <c r="A8" s="17"/>
      <c r="B8" s="17"/>
      <c r="C8" s="17"/>
      <c r="D8" s="5"/>
      <c r="N8" s="4"/>
      <c r="O8" s="4"/>
      <c r="P8" s="4"/>
    </row>
    <row r="9" spans="4:5" ht="15.75" customHeight="1" thickBot="1">
      <c r="D9" s="133"/>
      <c r="E9" s="6"/>
    </row>
    <row r="10" spans="1:16" s="6" customFormat="1" ht="30.75" customHeight="1" thickTop="1">
      <c r="A10" s="257" t="s">
        <v>67</v>
      </c>
      <c r="B10" s="257" t="s">
        <v>62</v>
      </c>
      <c r="C10" s="257" t="s">
        <v>44</v>
      </c>
      <c r="D10" s="259" t="s">
        <v>27</v>
      </c>
      <c r="E10" s="165"/>
      <c r="F10" s="261" t="s">
        <v>38</v>
      </c>
      <c r="G10" s="262"/>
      <c r="H10" s="262"/>
      <c r="I10" s="262"/>
      <c r="J10" s="262"/>
      <c r="K10" s="262"/>
      <c r="L10" s="263"/>
      <c r="M10" s="177" t="s">
        <v>42</v>
      </c>
      <c r="N10" s="173" t="s">
        <v>30</v>
      </c>
      <c r="O10" s="145"/>
      <c r="P10" s="144"/>
    </row>
    <row r="11" spans="1:16" ht="48.75" customHeight="1" thickBot="1">
      <c r="A11" s="258"/>
      <c r="B11" s="258"/>
      <c r="C11" s="258"/>
      <c r="D11" s="260"/>
      <c r="E11" s="199"/>
      <c r="F11" s="186" t="s">
        <v>36</v>
      </c>
      <c r="G11" s="196"/>
      <c r="H11" s="197">
        <v>0.12</v>
      </c>
      <c r="I11" s="197">
        <v>0.1403</v>
      </c>
      <c r="J11" s="195">
        <v>1140</v>
      </c>
      <c r="K11" s="197">
        <v>0.141</v>
      </c>
      <c r="L11" s="198" t="s">
        <v>37</v>
      </c>
      <c r="M11" s="193"/>
      <c r="N11" s="194"/>
      <c r="O11" s="145"/>
      <c r="P11" s="145"/>
    </row>
    <row r="12" spans="1:16" ht="14.25" customHeight="1" thickBot="1">
      <c r="A12" s="187"/>
      <c r="B12" s="187"/>
      <c r="C12" s="187"/>
      <c r="D12" s="201"/>
      <c r="E12" s="200"/>
      <c r="F12" s="189" t="s">
        <v>26</v>
      </c>
      <c r="G12" s="188"/>
      <c r="H12" s="190"/>
      <c r="I12" s="190"/>
      <c r="J12" s="184"/>
      <c r="K12" s="190"/>
      <c r="L12" s="185" t="s">
        <v>4</v>
      </c>
      <c r="M12" s="191" t="s">
        <v>5</v>
      </c>
      <c r="N12" s="192" t="s">
        <v>31</v>
      </c>
      <c r="O12" s="137"/>
      <c r="P12" s="137"/>
    </row>
    <row r="13" spans="1:22" s="5" customFormat="1" ht="14.25" customHeight="1">
      <c r="A13" s="163"/>
      <c r="B13" s="163"/>
      <c r="C13" s="163"/>
      <c r="D13" s="202"/>
      <c r="E13" s="181"/>
      <c r="F13" s="207"/>
      <c r="G13" s="166">
        <f>+F13</f>
        <v>0</v>
      </c>
      <c r="H13" s="166">
        <f>+G13*$H$11</f>
        <v>0</v>
      </c>
      <c r="I13" s="166">
        <f>SUM(G13:H13)*$I$11</f>
        <v>0</v>
      </c>
      <c r="J13" s="166"/>
      <c r="K13" s="166">
        <f>SUM(G13:J13)*$K$11</f>
        <v>0</v>
      </c>
      <c r="L13" s="169">
        <f>SUM(G13:K13)</f>
        <v>0</v>
      </c>
      <c r="M13" s="178"/>
      <c r="N13" s="174">
        <f>L13+M13</f>
        <v>0</v>
      </c>
      <c r="O13" s="44"/>
      <c r="P13" s="44"/>
      <c r="R13"/>
      <c r="S13"/>
      <c r="T13"/>
      <c r="U13"/>
      <c r="V13"/>
    </row>
    <row r="14" spans="1:22" s="5" customFormat="1" ht="14.25" customHeight="1">
      <c r="A14" s="163"/>
      <c r="B14" s="163"/>
      <c r="C14" s="163"/>
      <c r="D14" s="202"/>
      <c r="E14" s="181"/>
      <c r="F14" s="208"/>
      <c r="G14" s="166">
        <f>+F14</f>
        <v>0</v>
      </c>
      <c r="H14" s="166">
        <f>+G14*$H$11</f>
        <v>0</v>
      </c>
      <c r="I14" s="166">
        <f aca="true" t="shared" si="0" ref="I14:I64">SUM(G14:H14)*$I$11</f>
        <v>0</v>
      </c>
      <c r="J14" s="166"/>
      <c r="K14" s="166">
        <f>SUM(G14:J14)*$K$11</f>
        <v>0</v>
      </c>
      <c r="L14" s="170">
        <f aca="true" t="shared" si="1" ref="L14:L64">SUM(G14:K14)</f>
        <v>0</v>
      </c>
      <c r="M14" s="178"/>
      <c r="N14" s="175">
        <f>L14+M14</f>
        <v>0</v>
      </c>
      <c r="O14" s="44"/>
      <c r="P14" s="44"/>
      <c r="R14"/>
      <c r="S14"/>
      <c r="T14"/>
      <c r="U14"/>
      <c r="V14"/>
    </row>
    <row r="15" spans="1:22" s="5" customFormat="1" ht="14.25" customHeight="1">
      <c r="A15" s="163"/>
      <c r="B15" s="163"/>
      <c r="C15" s="163"/>
      <c r="D15" s="202"/>
      <c r="E15" s="181"/>
      <c r="F15" s="208"/>
      <c r="G15" s="166">
        <f aca="true" t="shared" si="2" ref="G15:G64">+F15</f>
        <v>0</v>
      </c>
      <c r="H15" s="166">
        <f aca="true" t="shared" si="3" ref="H15:H64">+G15*$H$11</f>
        <v>0</v>
      </c>
      <c r="I15" s="166">
        <f t="shared" si="0"/>
        <v>0</v>
      </c>
      <c r="J15" s="166"/>
      <c r="K15" s="166">
        <f aca="true" t="shared" si="4" ref="K15:K64">SUM(G15:J15)*$K$11</f>
        <v>0</v>
      </c>
      <c r="L15" s="170">
        <f t="shared" si="1"/>
        <v>0</v>
      </c>
      <c r="M15" s="178"/>
      <c r="N15" s="175">
        <f aca="true" t="shared" si="5" ref="N15:N64">L15+M15</f>
        <v>0</v>
      </c>
      <c r="O15" s="44"/>
      <c r="P15" s="44"/>
      <c r="R15"/>
      <c r="S15"/>
      <c r="T15"/>
      <c r="U15"/>
      <c r="V15"/>
    </row>
    <row r="16" spans="1:22" s="5" customFormat="1" ht="14.25" customHeight="1">
      <c r="A16" s="163"/>
      <c r="B16" s="163"/>
      <c r="C16" s="163"/>
      <c r="D16" s="202"/>
      <c r="E16" s="181"/>
      <c r="F16" s="208"/>
      <c r="G16" s="166">
        <f t="shared" si="2"/>
        <v>0</v>
      </c>
      <c r="H16" s="166">
        <f t="shared" si="3"/>
        <v>0</v>
      </c>
      <c r="I16" s="166">
        <f t="shared" si="0"/>
        <v>0</v>
      </c>
      <c r="J16" s="166"/>
      <c r="K16" s="166">
        <f t="shared" si="4"/>
        <v>0</v>
      </c>
      <c r="L16" s="170">
        <f t="shared" si="1"/>
        <v>0</v>
      </c>
      <c r="M16" s="178"/>
      <c r="N16" s="175">
        <f t="shared" si="5"/>
        <v>0</v>
      </c>
      <c r="O16" s="44"/>
      <c r="P16" s="44"/>
      <c r="R16"/>
      <c r="S16"/>
      <c r="T16"/>
      <c r="U16"/>
      <c r="V16"/>
    </row>
    <row r="17" spans="1:22" s="5" customFormat="1" ht="14.25" customHeight="1">
      <c r="A17" s="163"/>
      <c r="B17" s="163"/>
      <c r="C17" s="163"/>
      <c r="D17" s="202"/>
      <c r="E17" s="181"/>
      <c r="F17" s="208"/>
      <c r="G17" s="166">
        <f t="shared" si="2"/>
        <v>0</v>
      </c>
      <c r="H17" s="166">
        <f t="shared" si="3"/>
        <v>0</v>
      </c>
      <c r="I17" s="166">
        <f t="shared" si="0"/>
        <v>0</v>
      </c>
      <c r="J17" s="166"/>
      <c r="K17" s="166">
        <f t="shared" si="4"/>
        <v>0</v>
      </c>
      <c r="L17" s="170">
        <f t="shared" si="1"/>
        <v>0</v>
      </c>
      <c r="M17" s="178"/>
      <c r="N17" s="175">
        <f t="shared" si="5"/>
        <v>0</v>
      </c>
      <c r="O17" s="44"/>
      <c r="P17" s="44"/>
      <c r="R17"/>
      <c r="S17"/>
      <c r="T17"/>
      <c r="U17"/>
      <c r="V17"/>
    </row>
    <row r="18" spans="1:22" s="5" customFormat="1" ht="14.25" customHeight="1">
      <c r="A18" s="163"/>
      <c r="B18" s="163"/>
      <c r="C18" s="163"/>
      <c r="D18" s="202"/>
      <c r="E18" s="181"/>
      <c r="F18" s="208"/>
      <c r="G18" s="166">
        <f t="shared" si="2"/>
        <v>0</v>
      </c>
      <c r="H18" s="166">
        <f t="shared" si="3"/>
        <v>0</v>
      </c>
      <c r="I18" s="166">
        <f t="shared" si="0"/>
        <v>0</v>
      </c>
      <c r="J18" s="166"/>
      <c r="K18" s="166">
        <f t="shared" si="4"/>
        <v>0</v>
      </c>
      <c r="L18" s="170">
        <f t="shared" si="1"/>
        <v>0</v>
      </c>
      <c r="M18" s="178"/>
      <c r="N18" s="175">
        <f t="shared" si="5"/>
        <v>0</v>
      </c>
      <c r="O18" s="44"/>
      <c r="P18" s="44"/>
      <c r="R18"/>
      <c r="S18"/>
      <c r="T18"/>
      <c r="U18"/>
      <c r="V18"/>
    </row>
    <row r="19" spans="1:22" s="5" customFormat="1" ht="14.25" customHeight="1">
      <c r="A19" s="163"/>
      <c r="B19" s="163"/>
      <c r="C19" s="163"/>
      <c r="D19" s="202"/>
      <c r="E19" s="181"/>
      <c r="F19" s="208"/>
      <c r="G19" s="166">
        <f t="shared" si="2"/>
        <v>0</v>
      </c>
      <c r="H19" s="166">
        <f t="shared" si="3"/>
        <v>0</v>
      </c>
      <c r="I19" s="166">
        <f t="shared" si="0"/>
        <v>0</v>
      </c>
      <c r="J19" s="166"/>
      <c r="K19" s="166">
        <f t="shared" si="4"/>
        <v>0</v>
      </c>
      <c r="L19" s="170">
        <f t="shared" si="1"/>
        <v>0</v>
      </c>
      <c r="M19" s="178"/>
      <c r="N19" s="175">
        <f t="shared" si="5"/>
        <v>0</v>
      </c>
      <c r="O19" s="44"/>
      <c r="P19" s="44"/>
      <c r="R19"/>
      <c r="S19"/>
      <c r="T19"/>
      <c r="U19"/>
      <c r="V19"/>
    </row>
    <row r="20" spans="1:22" s="5" customFormat="1" ht="14.25" customHeight="1">
      <c r="A20" s="163"/>
      <c r="B20" s="163"/>
      <c r="C20" s="163"/>
      <c r="D20" s="202"/>
      <c r="E20" s="181"/>
      <c r="F20" s="208"/>
      <c r="G20" s="166">
        <f t="shared" si="2"/>
        <v>0</v>
      </c>
      <c r="H20" s="166">
        <f t="shared" si="3"/>
        <v>0</v>
      </c>
      <c r="I20" s="166">
        <f t="shared" si="0"/>
        <v>0</v>
      </c>
      <c r="J20" s="166"/>
      <c r="K20" s="166">
        <f t="shared" si="4"/>
        <v>0</v>
      </c>
      <c r="L20" s="170">
        <f t="shared" si="1"/>
        <v>0</v>
      </c>
      <c r="M20" s="178"/>
      <c r="N20" s="175">
        <f t="shared" si="5"/>
        <v>0</v>
      </c>
      <c r="O20" s="44"/>
      <c r="P20" s="44"/>
      <c r="R20"/>
      <c r="S20"/>
      <c r="T20"/>
      <c r="U20"/>
      <c r="V20"/>
    </row>
    <row r="21" spans="1:22" s="5" customFormat="1" ht="14.25" customHeight="1">
      <c r="A21" s="163"/>
      <c r="B21" s="163"/>
      <c r="C21" s="163"/>
      <c r="D21" s="202"/>
      <c r="E21" s="181"/>
      <c r="F21" s="208"/>
      <c r="G21" s="166">
        <f t="shared" si="2"/>
        <v>0</v>
      </c>
      <c r="H21" s="166">
        <f t="shared" si="3"/>
        <v>0</v>
      </c>
      <c r="I21" s="166">
        <f t="shared" si="0"/>
        <v>0</v>
      </c>
      <c r="J21" s="166"/>
      <c r="K21" s="166">
        <f t="shared" si="4"/>
        <v>0</v>
      </c>
      <c r="L21" s="170">
        <f t="shared" si="1"/>
        <v>0</v>
      </c>
      <c r="M21" s="178"/>
      <c r="N21" s="175">
        <f t="shared" si="5"/>
        <v>0</v>
      </c>
      <c r="O21" s="44"/>
      <c r="P21" s="44"/>
      <c r="R21"/>
      <c r="S21"/>
      <c r="T21"/>
      <c r="U21"/>
      <c r="V21"/>
    </row>
    <row r="22" spans="1:22" s="5" customFormat="1" ht="14.25" customHeight="1">
      <c r="A22" s="163"/>
      <c r="B22" s="163"/>
      <c r="C22" s="163"/>
      <c r="D22" s="202"/>
      <c r="E22" s="181"/>
      <c r="F22" s="208"/>
      <c r="G22" s="166">
        <f t="shared" si="2"/>
        <v>0</v>
      </c>
      <c r="H22" s="166">
        <f t="shared" si="3"/>
        <v>0</v>
      </c>
      <c r="I22" s="166">
        <f t="shared" si="0"/>
        <v>0</v>
      </c>
      <c r="J22" s="166"/>
      <c r="K22" s="166">
        <f t="shared" si="4"/>
        <v>0</v>
      </c>
      <c r="L22" s="170">
        <f t="shared" si="1"/>
        <v>0</v>
      </c>
      <c r="M22" s="178"/>
      <c r="N22" s="175">
        <f t="shared" si="5"/>
        <v>0</v>
      </c>
      <c r="O22" s="44"/>
      <c r="P22" s="44"/>
      <c r="R22"/>
      <c r="S22"/>
      <c r="T22"/>
      <c r="U22"/>
      <c r="V22"/>
    </row>
    <row r="23" spans="1:22" s="5" customFormat="1" ht="14.25" customHeight="1">
      <c r="A23" s="163"/>
      <c r="B23" s="163"/>
      <c r="C23" s="163"/>
      <c r="D23" s="202"/>
      <c r="E23" s="181"/>
      <c r="F23" s="208"/>
      <c r="G23" s="166">
        <f t="shared" si="2"/>
        <v>0</v>
      </c>
      <c r="H23" s="166">
        <f t="shared" si="3"/>
        <v>0</v>
      </c>
      <c r="I23" s="166">
        <f t="shared" si="0"/>
        <v>0</v>
      </c>
      <c r="J23" s="166"/>
      <c r="K23" s="166">
        <f t="shared" si="4"/>
        <v>0</v>
      </c>
      <c r="L23" s="170">
        <f t="shared" si="1"/>
        <v>0</v>
      </c>
      <c r="M23" s="178"/>
      <c r="N23" s="175">
        <f t="shared" si="5"/>
        <v>0</v>
      </c>
      <c r="O23" s="44"/>
      <c r="P23" s="44"/>
      <c r="R23"/>
      <c r="S23"/>
      <c r="T23"/>
      <c r="U23"/>
      <c r="V23"/>
    </row>
    <row r="24" spans="1:22" s="5" customFormat="1" ht="14.25" customHeight="1">
      <c r="A24" s="163"/>
      <c r="B24" s="163"/>
      <c r="C24" s="163"/>
      <c r="D24" s="202"/>
      <c r="E24" s="181"/>
      <c r="F24" s="208"/>
      <c r="G24" s="166">
        <f t="shared" si="2"/>
        <v>0</v>
      </c>
      <c r="H24" s="166">
        <f t="shared" si="3"/>
        <v>0</v>
      </c>
      <c r="I24" s="166">
        <f t="shared" si="0"/>
        <v>0</v>
      </c>
      <c r="J24" s="166"/>
      <c r="K24" s="166">
        <f t="shared" si="4"/>
        <v>0</v>
      </c>
      <c r="L24" s="170">
        <f t="shared" si="1"/>
        <v>0</v>
      </c>
      <c r="M24" s="178"/>
      <c r="N24" s="175">
        <f t="shared" si="5"/>
        <v>0</v>
      </c>
      <c r="O24" s="44"/>
      <c r="P24" s="44"/>
      <c r="R24"/>
      <c r="S24"/>
      <c r="T24"/>
      <c r="U24"/>
      <c r="V24"/>
    </row>
    <row r="25" spans="1:22" s="5" customFormat="1" ht="14.25" customHeight="1">
      <c r="A25" s="163"/>
      <c r="B25" s="163"/>
      <c r="C25" s="163"/>
      <c r="D25" s="202"/>
      <c r="E25" s="181"/>
      <c r="F25" s="208"/>
      <c r="G25" s="166">
        <f t="shared" si="2"/>
        <v>0</v>
      </c>
      <c r="H25" s="166">
        <f t="shared" si="3"/>
        <v>0</v>
      </c>
      <c r="I25" s="166">
        <f t="shared" si="0"/>
        <v>0</v>
      </c>
      <c r="J25" s="166"/>
      <c r="K25" s="166">
        <f t="shared" si="4"/>
        <v>0</v>
      </c>
      <c r="L25" s="170">
        <f t="shared" si="1"/>
        <v>0</v>
      </c>
      <c r="M25" s="178"/>
      <c r="N25" s="175">
        <f t="shared" si="5"/>
        <v>0</v>
      </c>
      <c r="O25" s="44"/>
      <c r="P25" s="44"/>
      <c r="R25"/>
      <c r="S25"/>
      <c r="T25"/>
      <c r="U25"/>
      <c r="V25"/>
    </row>
    <row r="26" spans="1:22" s="5" customFormat="1" ht="14.25" customHeight="1">
      <c r="A26" s="163"/>
      <c r="B26" s="163"/>
      <c r="C26" s="163"/>
      <c r="D26" s="202"/>
      <c r="E26" s="181"/>
      <c r="F26" s="208"/>
      <c r="G26" s="166">
        <f t="shared" si="2"/>
        <v>0</v>
      </c>
      <c r="H26" s="166">
        <f t="shared" si="3"/>
        <v>0</v>
      </c>
      <c r="I26" s="166">
        <f t="shared" si="0"/>
        <v>0</v>
      </c>
      <c r="J26" s="166"/>
      <c r="K26" s="166">
        <f t="shared" si="4"/>
        <v>0</v>
      </c>
      <c r="L26" s="170">
        <f t="shared" si="1"/>
        <v>0</v>
      </c>
      <c r="M26" s="178"/>
      <c r="N26" s="175">
        <f t="shared" si="5"/>
        <v>0</v>
      </c>
      <c r="O26" s="44"/>
      <c r="P26" s="44"/>
      <c r="R26"/>
      <c r="S26"/>
      <c r="T26"/>
      <c r="U26"/>
      <c r="V26"/>
    </row>
    <row r="27" spans="1:22" s="5" customFormat="1" ht="14.25" customHeight="1">
      <c r="A27" s="163"/>
      <c r="B27" s="163"/>
      <c r="C27" s="163"/>
      <c r="D27" s="202"/>
      <c r="E27" s="181"/>
      <c r="F27" s="208"/>
      <c r="G27" s="166">
        <f t="shared" si="2"/>
        <v>0</v>
      </c>
      <c r="H27" s="166">
        <f t="shared" si="3"/>
        <v>0</v>
      </c>
      <c r="I27" s="166">
        <f t="shared" si="0"/>
        <v>0</v>
      </c>
      <c r="J27" s="166"/>
      <c r="K27" s="166">
        <f t="shared" si="4"/>
        <v>0</v>
      </c>
      <c r="L27" s="170">
        <f t="shared" si="1"/>
        <v>0</v>
      </c>
      <c r="M27" s="178"/>
      <c r="N27" s="175">
        <f t="shared" si="5"/>
        <v>0</v>
      </c>
      <c r="O27" s="44"/>
      <c r="P27" s="44"/>
      <c r="R27"/>
      <c r="S27"/>
      <c r="T27"/>
      <c r="U27"/>
      <c r="V27"/>
    </row>
    <row r="28" spans="1:22" s="5" customFormat="1" ht="14.25" customHeight="1">
      <c r="A28" s="163"/>
      <c r="B28" s="163"/>
      <c r="C28" s="163"/>
      <c r="D28" s="202"/>
      <c r="E28" s="181"/>
      <c r="F28" s="208"/>
      <c r="G28" s="166">
        <f t="shared" si="2"/>
        <v>0</v>
      </c>
      <c r="H28" s="166">
        <f t="shared" si="3"/>
        <v>0</v>
      </c>
      <c r="I28" s="166">
        <f t="shared" si="0"/>
        <v>0</v>
      </c>
      <c r="J28" s="166"/>
      <c r="K28" s="166">
        <f t="shared" si="4"/>
        <v>0</v>
      </c>
      <c r="L28" s="170">
        <f t="shared" si="1"/>
        <v>0</v>
      </c>
      <c r="M28" s="178"/>
      <c r="N28" s="175">
        <f t="shared" si="5"/>
        <v>0</v>
      </c>
      <c r="O28" s="44"/>
      <c r="P28" s="44"/>
      <c r="R28"/>
      <c r="S28"/>
      <c r="T28"/>
      <c r="U28"/>
      <c r="V28"/>
    </row>
    <row r="29" spans="1:22" s="5" customFormat="1" ht="14.25" customHeight="1">
      <c r="A29" s="163"/>
      <c r="B29" s="163"/>
      <c r="C29" s="163"/>
      <c r="D29" s="202"/>
      <c r="E29" s="181"/>
      <c r="F29" s="208"/>
      <c r="G29" s="166">
        <f t="shared" si="2"/>
        <v>0</v>
      </c>
      <c r="H29" s="166">
        <f t="shared" si="3"/>
        <v>0</v>
      </c>
      <c r="I29" s="166">
        <f t="shared" si="0"/>
        <v>0</v>
      </c>
      <c r="J29" s="166"/>
      <c r="K29" s="166">
        <f t="shared" si="4"/>
        <v>0</v>
      </c>
      <c r="L29" s="170">
        <f t="shared" si="1"/>
        <v>0</v>
      </c>
      <c r="M29" s="178"/>
      <c r="N29" s="175">
        <f t="shared" si="5"/>
        <v>0</v>
      </c>
      <c r="O29" s="44"/>
      <c r="P29" s="44"/>
      <c r="R29"/>
      <c r="S29"/>
      <c r="T29"/>
      <c r="U29"/>
      <c r="V29"/>
    </row>
    <row r="30" spans="1:22" s="5" customFormat="1" ht="14.25" customHeight="1">
      <c r="A30" s="163"/>
      <c r="B30" s="163"/>
      <c r="C30" s="163"/>
      <c r="D30" s="202"/>
      <c r="E30" s="181"/>
      <c r="F30" s="208"/>
      <c r="G30" s="166">
        <f t="shared" si="2"/>
        <v>0</v>
      </c>
      <c r="H30" s="166">
        <f t="shared" si="3"/>
        <v>0</v>
      </c>
      <c r="I30" s="166">
        <f t="shared" si="0"/>
        <v>0</v>
      </c>
      <c r="J30" s="166"/>
      <c r="K30" s="166">
        <f t="shared" si="4"/>
        <v>0</v>
      </c>
      <c r="L30" s="170">
        <f t="shared" si="1"/>
        <v>0</v>
      </c>
      <c r="M30" s="178"/>
      <c r="N30" s="175">
        <f t="shared" si="5"/>
        <v>0</v>
      </c>
      <c r="O30" s="44"/>
      <c r="P30" s="44"/>
      <c r="R30"/>
      <c r="S30"/>
      <c r="T30"/>
      <c r="U30"/>
      <c r="V30"/>
    </row>
    <row r="31" spans="1:22" s="5" customFormat="1" ht="14.25" customHeight="1">
      <c r="A31" s="163"/>
      <c r="B31" s="163"/>
      <c r="C31" s="163"/>
      <c r="D31" s="202"/>
      <c r="E31" s="181"/>
      <c r="F31" s="208"/>
      <c r="G31" s="166">
        <f t="shared" si="2"/>
        <v>0</v>
      </c>
      <c r="H31" s="166">
        <f t="shared" si="3"/>
        <v>0</v>
      </c>
      <c r="I31" s="166">
        <f t="shared" si="0"/>
        <v>0</v>
      </c>
      <c r="J31" s="166"/>
      <c r="K31" s="166">
        <f t="shared" si="4"/>
        <v>0</v>
      </c>
      <c r="L31" s="170">
        <f t="shared" si="1"/>
        <v>0</v>
      </c>
      <c r="M31" s="178"/>
      <c r="N31" s="175">
        <f t="shared" si="5"/>
        <v>0</v>
      </c>
      <c r="O31" s="44"/>
      <c r="P31" s="44"/>
      <c r="R31"/>
      <c r="S31"/>
      <c r="T31"/>
      <c r="U31"/>
      <c r="V31"/>
    </row>
    <row r="32" spans="1:22" s="5" customFormat="1" ht="14.25" customHeight="1">
      <c r="A32" s="163"/>
      <c r="B32" s="163"/>
      <c r="C32" s="163"/>
      <c r="D32" s="202"/>
      <c r="E32" s="181"/>
      <c r="F32" s="208"/>
      <c r="G32" s="166">
        <f t="shared" si="2"/>
        <v>0</v>
      </c>
      <c r="H32" s="166">
        <f t="shared" si="3"/>
        <v>0</v>
      </c>
      <c r="I32" s="166">
        <f t="shared" si="0"/>
        <v>0</v>
      </c>
      <c r="J32" s="166"/>
      <c r="K32" s="166">
        <f t="shared" si="4"/>
        <v>0</v>
      </c>
      <c r="L32" s="170">
        <f t="shared" si="1"/>
        <v>0</v>
      </c>
      <c r="M32" s="178"/>
      <c r="N32" s="175">
        <f t="shared" si="5"/>
        <v>0</v>
      </c>
      <c r="O32" s="44"/>
      <c r="P32" s="44"/>
      <c r="R32"/>
      <c r="S32"/>
      <c r="T32"/>
      <c r="U32"/>
      <c r="V32"/>
    </row>
    <row r="33" spans="1:22" s="5" customFormat="1" ht="14.25" customHeight="1">
      <c r="A33" s="163"/>
      <c r="B33" s="163"/>
      <c r="C33" s="163"/>
      <c r="D33" s="202"/>
      <c r="E33" s="181"/>
      <c r="F33" s="208"/>
      <c r="G33" s="166">
        <f t="shared" si="2"/>
        <v>0</v>
      </c>
      <c r="H33" s="166">
        <f t="shared" si="3"/>
        <v>0</v>
      </c>
      <c r="I33" s="166">
        <f t="shared" si="0"/>
        <v>0</v>
      </c>
      <c r="J33" s="166"/>
      <c r="K33" s="166">
        <f t="shared" si="4"/>
        <v>0</v>
      </c>
      <c r="L33" s="170">
        <f t="shared" si="1"/>
        <v>0</v>
      </c>
      <c r="M33" s="178"/>
      <c r="N33" s="175">
        <f t="shared" si="5"/>
        <v>0</v>
      </c>
      <c r="O33" s="44"/>
      <c r="P33" s="44"/>
      <c r="R33"/>
      <c r="S33"/>
      <c r="T33"/>
      <c r="U33"/>
      <c r="V33"/>
    </row>
    <row r="34" spans="1:22" s="5" customFormat="1" ht="14.25" customHeight="1">
      <c r="A34" s="163"/>
      <c r="B34" s="163"/>
      <c r="C34" s="163"/>
      <c r="D34" s="202"/>
      <c r="E34" s="181"/>
      <c r="F34" s="208"/>
      <c r="G34" s="166">
        <f t="shared" si="2"/>
        <v>0</v>
      </c>
      <c r="H34" s="166">
        <f t="shared" si="3"/>
        <v>0</v>
      </c>
      <c r="I34" s="166">
        <f t="shared" si="0"/>
        <v>0</v>
      </c>
      <c r="J34" s="166"/>
      <c r="K34" s="166">
        <f t="shared" si="4"/>
        <v>0</v>
      </c>
      <c r="L34" s="170">
        <f t="shared" si="1"/>
        <v>0</v>
      </c>
      <c r="M34" s="178"/>
      <c r="N34" s="175">
        <f t="shared" si="5"/>
        <v>0</v>
      </c>
      <c r="O34" s="44"/>
      <c r="P34" s="44"/>
      <c r="R34"/>
      <c r="S34"/>
      <c r="T34"/>
      <c r="U34"/>
      <c r="V34"/>
    </row>
    <row r="35" spans="1:22" s="5" customFormat="1" ht="14.25" customHeight="1">
      <c r="A35" s="163"/>
      <c r="B35" s="163"/>
      <c r="C35" s="163"/>
      <c r="D35" s="202"/>
      <c r="E35" s="181"/>
      <c r="F35" s="208"/>
      <c r="G35" s="166">
        <f t="shared" si="2"/>
        <v>0</v>
      </c>
      <c r="H35" s="166">
        <f t="shared" si="3"/>
        <v>0</v>
      </c>
      <c r="I35" s="166">
        <f t="shared" si="0"/>
        <v>0</v>
      </c>
      <c r="J35" s="166"/>
      <c r="K35" s="166">
        <f t="shared" si="4"/>
        <v>0</v>
      </c>
      <c r="L35" s="170">
        <f t="shared" si="1"/>
        <v>0</v>
      </c>
      <c r="M35" s="178"/>
      <c r="N35" s="175">
        <f t="shared" si="5"/>
        <v>0</v>
      </c>
      <c r="O35" s="44"/>
      <c r="P35" s="44"/>
      <c r="R35"/>
      <c r="S35"/>
      <c r="T35"/>
      <c r="U35"/>
      <c r="V35"/>
    </row>
    <row r="36" spans="1:22" s="5" customFormat="1" ht="14.25" customHeight="1">
      <c r="A36" s="163"/>
      <c r="B36" s="163"/>
      <c r="C36" s="163"/>
      <c r="D36" s="202"/>
      <c r="E36" s="181"/>
      <c r="F36" s="208"/>
      <c r="G36" s="166">
        <f t="shared" si="2"/>
        <v>0</v>
      </c>
      <c r="H36" s="166">
        <f t="shared" si="3"/>
        <v>0</v>
      </c>
      <c r="I36" s="166">
        <f t="shared" si="0"/>
        <v>0</v>
      </c>
      <c r="J36" s="166"/>
      <c r="K36" s="166">
        <f t="shared" si="4"/>
        <v>0</v>
      </c>
      <c r="L36" s="170">
        <f t="shared" si="1"/>
        <v>0</v>
      </c>
      <c r="M36" s="178"/>
      <c r="N36" s="175">
        <f t="shared" si="5"/>
        <v>0</v>
      </c>
      <c r="O36" s="44"/>
      <c r="P36" s="44"/>
      <c r="R36"/>
      <c r="S36"/>
      <c r="T36"/>
      <c r="U36"/>
      <c r="V36"/>
    </row>
    <row r="37" spans="1:22" s="5" customFormat="1" ht="14.25" customHeight="1">
      <c r="A37" s="163"/>
      <c r="B37" s="163"/>
      <c r="C37" s="163"/>
      <c r="D37" s="202"/>
      <c r="E37" s="181"/>
      <c r="F37" s="208"/>
      <c r="G37" s="166">
        <f t="shared" si="2"/>
        <v>0</v>
      </c>
      <c r="H37" s="166">
        <f t="shared" si="3"/>
        <v>0</v>
      </c>
      <c r="I37" s="166">
        <f t="shared" si="0"/>
        <v>0</v>
      </c>
      <c r="J37" s="166"/>
      <c r="K37" s="166">
        <f t="shared" si="4"/>
        <v>0</v>
      </c>
      <c r="L37" s="170">
        <f t="shared" si="1"/>
        <v>0</v>
      </c>
      <c r="M37" s="178"/>
      <c r="N37" s="175">
        <f t="shared" si="5"/>
        <v>0</v>
      </c>
      <c r="O37" s="44"/>
      <c r="P37" s="44"/>
      <c r="R37"/>
      <c r="S37"/>
      <c r="T37"/>
      <c r="U37"/>
      <c r="V37"/>
    </row>
    <row r="38" spans="1:22" s="5" customFormat="1" ht="14.25" customHeight="1">
      <c r="A38" s="163"/>
      <c r="B38" s="163"/>
      <c r="C38" s="163"/>
      <c r="D38" s="202"/>
      <c r="E38" s="181"/>
      <c r="F38" s="208"/>
      <c r="G38" s="166">
        <f t="shared" si="2"/>
        <v>0</v>
      </c>
      <c r="H38" s="166">
        <f t="shared" si="3"/>
        <v>0</v>
      </c>
      <c r="I38" s="166">
        <f t="shared" si="0"/>
        <v>0</v>
      </c>
      <c r="J38" s="166"/>
      <c r="K38" s="166">
        <f t="shared" si="4"/>
        <v>0</v>
      </c>
      <c r="L38" s="170">
        <f t="shared" si="1"/>
        <v>0</v>
      </c>
      <c r="M38" s="178"/>
      <c r="N38" s="175">
        <f t="shared" si="5"/>
        <v>0</v>
      </c>
      <c r="O38" s="44"/>
      <c r="P38" s="44"/>
      <c r="R38"/>
      <c r="S38"/>
      <c r="T38"/>
      <c r="U38"/>
      <c r="V38"/>
    </row>
    <row r="39" spans="1:22" s="5" customFormat="1" ht="14.25" customHeight="1">
      <c r="A39" s="163"/>
      <c r="B39" s="163"/>
      <c r="C39" s="163"/>
      <c r="D39" s="202"/>
      <c r="E39" s="181"/>
      <c r="F39" s="208"/>
      <c r="G39" s="166">
        <f t="shared" si="2"/>
        <v>0</v>
      </c>
      <c r="H39" s="166">
        <f t="shared" si="3"/>
        <v>0</v>
      </c>
      <c r="I39" s="166">
        <f t="shared" si="0"/>
        <v>0</v>
      </c>
      <c r="J39" s="166"/>
      <c r="K39" s="166">
        <f t="shared" si="4"/>
        <v>0</v>
      </c>
      <c r="L39" s="170">
        <f t="shared" si="1"/>
        <v>0</v>
      </c>
      <c r="M39" s="178"/>
      <c r="N39" s="175">
        <f t="shared" si="5"/>
        <v>0</v>
      </c>
      <c r="O39" s="44"/>
      <c r="P39" s="44"/>
      <c r="R39"/>
      <c r="S39"/>
      <c r="T39"/>
      <c r="U39"/>
      <c r="V39"/>
    </row>
    <row r="40" spans="1:22" s="5" customFormat="1" ht="14.25" customHeight="1">
      <c r="A40" s="163"/>
      <c r="B40" s="163"/>
      <c r="C40" s="163"/>
      <c r="D40" s="202"/>
      <c r="E40" s="181"/>
      <c r="F40" s="208"/>
      <c r="G40" s="166">
        <f t="shared" si="2"/>
        <v>0</v>
      </c>
      <c r="H40" s="166">
        <f t="shared" si="3"/>
        <v>0</v>
      </c>
      <c r="I40" s="166">
        <f t="shared" si="0"/>
        <v>0</v>
      </c>
      <c r="J40" s="166"/>
      <c r="K40" s="166">
        <f t="shared" si="4"/>
        <v>0</v>
      </c>
      <c r="L40" s="170">
        <f t="shared" si="1"/>
        <v>0</v>
      </c>
      <c r="M40" s="178"/>
      <c r="N40" s="175">
        <f t="shared" si="5"/>
        <v>0</v>
      </c>
      <c r="O40" s="44"/>
      <c r="P40" s="44"/>
      <c r="R40"/>
      <c r="S40"/>
      <c r="T40"/>
      <c r="U40"/>
      <c r="V40"/>
    </row>
    <row r="41" spans="1:22" s="5" customFormat="1" ht="14.25" customHeight="1">
      <c r="A41" s="163"/>
      <c r="B41" s="163"/>
      <c r="C41" s="163"/>
      <c r="D41" s="202"/>
      <c r="E41" s="181"/>
      <c r="F41" s="208"/>
      <c r="G41" s="166">
        <f t="shared" si="2"/>
        <v>0</v>
      </c>
      <c r="H41" s="166">
        <f t="shared" si="3"/>
        <v>0</v>
      </c>
      <c r="I41" s="166">
        <f t="shared" si="0"/>
        <v>0</v>
      </c>
      <c r="J41" s="166"/>
      <c r="K41" s="166">
        <f t="shared" si="4"/>
        <v>0</v>
      </c>
      <c r="L41" s="170">
        <f t="shared" si="1"/>
        <v>0</v>
      </c>
      <c r="M41" s="178"/>
      <c r="N41" s="175">
        <f t="shared" si="5"/>
        <v>0</v>
      </c>
      <c r="O41" s="44"/>
      <c r="P41" s="44"/>
      <c r="R41"/>
      <c r="S41"/>
      <c r="T41"/>
      <c r="U41"/>
      <c r="V41"/>
    </row>
    <row r="42" spans="1:22" s="5" customFormat="1" ht="14.25" customHeight="1">
      <c r="A42" s="163"/>
      <c r="B42" s="163"/>
      <c r="C42" s="163"/>
      <c r="D42" s="202"/>
      <c r="E42" s="181"/>
      <c r="F42" s="208"/>
      <c r="G42" s="166">
        <f t="shared" si="2"/>
        <v>0</v>
      </c>
      <c r="H42" s="166">
        <f t="shared" si="3"/>
        <v>0</v>
      </c>
      <c r="I42" s="166">
        <f t="shared" si="0"/>
        <v>0</v>
      </c>
      <c r="J42" s="166"/>
      <c r="K42" s="166">
        <f t="shared" si="4"/>
        <v>0</v>
      </c>
      <c r="L42" s="170">
        <f t="shared" si="1"/>
        <v>0</v>
      </c>
      <c r="M42" s="178"/>
      <c r="N42" s="175">
        <f t="shared" si="5"/>
        <v>0</v>
      </c>
      <c r="O42" s="44"/>
      <c r="P42" s="44"/>
      <c r="R42"/>
      <c r="S42"/>
      <c r="T42"/>
      <c r="U42"/>
      <c r="V42"/>
    </row>
    <row r="43" spans="1:22" s="5" customFormat="1" ht="14.25" customHeight="1">
      <c r="A43" s="163"/>
      <c r="B43" s="163"/>
      <c r="C43" s="163"/>
      <c r="D43" s="202"/>
      <c r="E43" s="181"/>
      <c r="F43" s="208"/>
      <c r="G43" s="166">
        <f t="shared" si="2"/>
        <v>0</v>
      </c>
      <c r="H43" s="166">
        <f t="shared" si="3"/>
        <v>0</v>
      </c>
      <c r="I43" s="166">
        <f t="shared" si="0"/>
        <v>0</v>
      </c>
      <c r="J43" s="166"/>
      <c r="K43" s="166">
        <f t="shared" si="4"/>
        <v>0</v>
      </c>
      <c r="L43" s="170">
        <f t="shared" si="1"/>
        <v>0</v>
      </c>
      <c r="M43" s="178"/>
      <c r="N43" s="175">
        <f t="shared" si="5"/>
        <v>0</v>
      </c>
      <c r="O43" s="44"/>
      <c r="P43" s="44"/>
      <c r="R43"/>
      <c r="S43"/>
      <c r="T43"/>
      <c r="U43"/>
      <c r="V43"/>
    </row>
    <row r="44" spans="1:22" s="5" customFormat="1" ht="14.25" customHeight="1">
      <c r="A44" s="163"/>
      <c r="B44" s="163"/>
      <c r="C44" s="163"/>
      <c r="D44" s="202"/>
      <c r="E44" s="181"/>
      <c r="F44" s="208"/>
      <c r="G44" s="166">
        <f t="shared" si="2"/>
        <v>0</v>
      </c>
      <c r="H44" s="166">
        <f t="shared" si="3"/>
        <v>0</v>
      </c>
      <c r="I44" s="166">
        <f t="shared" si="0"/>
        <v>0</v>
      </c>
      <c r="J44" s="166"/>
      <c r="K44" s="166">
        <f t="shared" si="4"/>
        <v>0</v>
      </c>
      <c r="L44" s="170">
        <f t="shared" si="1"/>
        <v>0</v>
      </c>
      <c r="M44" s="178"/>
      <c r="N44" s="175">
        <f t="shared" si="5"/>
        <v>0</v>
      </c>
      <c r="O44" s="44"/>
      <c r="P44" s="44"/>
      <c r="R44"/>
      <c r="S44"/>
      <c r="T44"/>
      <c r="U44"/>
      <c r="V44"/>
    </row>
    <row r="45" spans="1:22" s="5" customFormat="1" ht="14.25" customHeight="1">
      <c r="A45" s="163"/>
      <c r="B45" s="163"/>
      <c r="C45" s="163"/>
      <c r="D45" s="202"/>
      <c r="E45" s="181"/>
      <c r="F45" s="208"/>
      <c r="G45" s="166">
        <f t="shared" si="2"/>
        <v>0</v>
      </c>
      <c r="H45" s="166">
        <f t="shared" si="3"/>
        <v>0</v>
      </c>
      <c r="I45" s="166">
        <f t="shared" si="0"/>
        <v>0</v>
      </c>
      <c r="J45" s="166"/>
      <c r="K45" s="166">
        <f t="shared" si="4"/>
        <v>0</v>
      </c>
      <c r="L45" s="170">
        <f t="shared" si="1"/>
        <v>0</v>
      </c>
      <c r="M45" s="178"/>
      <c r="N45" s="175">
        <f t="shared" si="5"/>
        <v>0</v>
      </c>
      <c r="O45" s="44"/>
      <c r="P45" s="44"/>
      <c r="R45"/>
      <c r="S45"/>
      <c r="T45"/>
      <c r="U45"/>
      <c r="V45"/>
    </row>
    <row r="46" spans="1:22" s="5" customFormat="1" ht="14.25" customHeight="1">
      <c r="A46" s="163"/>
      <c r="B46" s="163"/>
      <c r="C46" s="163"/>
      <c r="D46" s="202"/>
      <c r="E46" s="181"/>
      <c r="F46" s="208"/>
      <c r="G46" s="166">
        <f t="shared" si="2"/>
        <v>0</v>
      </c>
      <c r="H46" s="166">
        <f t="shared" si="3"/>
        <v>0</v>
      </c>
      <c r="I46" s="166">
        <f t="shared" si="0"/>
        <v>0</v>
      </c>
      <c r="J46" s="166"/>
      <c r="K46" s="166">
        <f t="shared" si="4"/>
        <v>0</v>
      </c>
      <c r="L46" s="170">
        <f t="shared" si="1"/>
        <v>0</v>
      </c>
      <c r="M46" s="178"/>
      <c r="N46" s="175">
        <f t="shared" si="5"/>
        <v>0</v>
      </c>
      <c r="O46" s="44"/>
      <c r="P46" s="44"/>
      <c r="R46"/>
      <c r="S46"/>
      <c r="T46"/>
      <c r="U46"/>
      <c r="V46"/>
    </row>
    <row r="47" spans="1:22" s="5" customFormat="1" ht="14.25" customHeight="1">
      <c r="A47" s="163"/>
      <c r="B47" s="163"/>
      <c r="C47" s="163"/>
      <c r="D47" s="202"/>
      <c r="E47" s="181"/>
      <c r="F47" s="208"/>
      <c r="G47" s="166">
        <f t="shared" si="2"/>
        <v>0</v>
      </c>
      <c r="H47" s="166">
        <f t="shared" si="3"/>
        <v>0</v>
      </c>
      <c r="I47" s="166">
        <f t="shared" si="0"/>
        <v>0</v>
      </c>
      <c r="J47" s="166"/>
      <c r="K47" s="166">
        <f t="shared" si="4"/>
        <v>0</v>
      </c>
      <c r="L47" s="170">
        <f t="shared" si="1"/>
        <v>0</v>
      </c>
      <c r="M47" s="178"/>
      <c r="N47" s="175">
        <f t="shared" si="5"/>
        <v>0</v>
      </c>
      <c r="O47" s="44"/>
      <c r="P47" s="44"/>
      <c r="R47"/>
      <c r="S47"/>
      <c r="T47"/>
      <c r="U47"/>
      <c r="V47"/>
    </row>
    <row r="48" spans="1:22" s="5" customFormat="1" ht="14.25" customHeight="1">
      <c r="A48" s="163"/>
      <c r="B48" s="163"/>
      <c r="C48" s="163"/>
      <c r="D48" s="202"/>
      <c r="E48" s="181"/>
      <c r="F48" s="208"/>
      <c r="G48" s="166">
        <f t="shared" si="2"/>
        <v>0</v>
      </c>
      <c r="H48" s="166">
        <f t="shared" si="3"/>
        <v>0</v>
      </c>
      <c r="I48" s="166">
        <f t="shared" si="0"/>
        <v>0</v>
      </c>
      <c r="J48" s="166"/>
      <c r="K48" s="166">
        <f t="shared" si="4"/>
        <v>0</v>
      </c>
      <c r="L48" s="170">
        <f t="shared" si="1"/>
        <v>0</v>
      </c>
      <c r="M48" s="178"/>
      <c r="N48" s="175">
        <f t="shared" si="5"/>
        <v>0</v>
      </c>
      <c r="O48" s="44"/>
      <c r="P48" s="44"/>
      <c r="R48"/>
      <c r="S48"/>
      <c r="T48"/>
      <c r="U48"/>
      <c r="V48"/>
    </row>
    <row r="49" spans="1:22" s="5" customFormat="1" ht="14.25" customHeight="1">
      <c r="A49" s="163"/>
      <c r="B49" s="163"/>
      <c r="C49" s="163"/>
      <c r="D49" s="202"/>
      <c r="E49" s="181"/>
      <c r="F49" s="208"/>
      <c r="G49" s="166">
        <f t="shared" si="2"/>
        <v>0</v>
      </c>
      <c r="H49" s="166">
        <f t="shared" si="3"/>
        <v>0</v>
      </c>
      <c r="I49" s="166">
        <f t="shared" si="0"/>
        <v>0</v>
      </c>
      <c r="J49" s="166"/>
      <c r="K49" s="166">
        <f t="shared" si="4"/>
        <v>0</v>
      </c>
      <c r="L49" s="170">
        <f t="shared" si="1"/>
        <v>0</v>
      </c>
      <c r="M49" s="178"/>
      <c r="N49" s="175">
        <f t="shared" si="5"/>
        <v>0</v>
      </c>
      <c r="O49" s="44"/>
      <c r="P49" s="44"/>
      <c r="R49"/>
      <c r="S49"/>
      <c r="T49"/>
      <c r="U49"/>
      <c r="V49"/>
    </row>
    <row r="50" spans="1:22" s="5" customFormat="1" ht="14.25" customHeight="1">
      <c r="A50" s="163"/>
      <c r="B50" s="163"/>
      <c r="C50" s="163"/>
      <c r="D50" s="202"/>
      <c r="E50" s="181"/>
      <c r="F50" s="208"/>
      <c r="G50" s="166">
        <f t="shared" si="2"/>
        <v>0</v>
      </c>
      <c r="H50" s="166">
        <f t="shared" si="3"/>
        <v>0</v>
      </c>
      <c r="I50" s="166">
        <f t="shared" si="0"/>
        <v>0</v>
      </c>
      <c r="J50" s="166"/>
      <c r="K50" s="166">
        <f t="shared" si="4"/>
        <v>0</v>
      </c>
      <c r="L50" s="170">
        <f t="shared" si="1"/>
        <v>0</v>
      </c>
      <c r="M50" s="178"/>
      <c r="N50" s="175">
        <f t="shared" si="5"/>
        <v>0</v>
      </c>
      <c r="O50" s="44"/>
      <c r="P50" s="44"/>
      <c r="R50"/>
      <c r="S50"/>
      <c r="T50"/>
      <c r="U50"/>
      <c r="V50"/>
    </row>
    <row r="51" spans="1:22" s="5" customFormat="1" ht="14.25" customHeight="1">
      <c r="A51" s="163"/>
      <c r="B51" s="163"/>
      <c r="C51" s="163"/>
      <c r="D51" s="202"/>
      <c r="E51" s="181"/>
      <c r="F51" s="208"/>
      <c r="G51" s="166">
        <f t="shared" si="2"/>
        <v>0</v>
      </c>
      <c r="H51" s="166">
        <f t="shared" si="3"/>
        <v>0</v>
      </c>
      <c r="I51" s="166">
        <f t="shared" si="0"/>
        <v>0</v>
      </c>
      <c r="J51" s="166"/>
      <c r="K51" s="166">
        <f t="shared" si="4"/>
        <v>0</v>
      </c>
      <c r="L51" s="170">
        <f t="shared" si="1"/>
        <v>0</v>
      </c>
      <c r="M51" s="178"/>
      <c r="N51" s="175">
        <f t="shared" si="5"/>
        <v>0</v>
      </c>
      <c r="O51" s="44"/>
      <c r="P51" s="44"/>
      <c r="R51"/>
      <c r="S51"/>
      <c r="T51"/>
      <c r="U51"/>
      <c r="V51"/>
    </row>
    <row r="52" spans="1:22" s="5" customFormat="1" ht="14.25" customHeight="1">
      <c r="A52" s="163"/>
      <c r="B52" s="163"/>
      <c r="C52" s="163"/>
      <c r="D52" s="202"/>
      <c r="E52" s="181"/>
      <c r="F52" s="208"/>
      <c r="G52" s="166">
        <f t="shared" si="2"/>
        <v>0</v>
      </c>
      <c r="H52" s="166">
        <f t="shared" si="3"/>
        <v>0</v>
      </c>
      <c r="I52" s="166">
        <f t="shared" si="0"/>
        <v>0</v>
      </c>
      <c r="J52" s="166"/>
      <c r="K52" s="166">
        <f t="shared" si="4"/>
        <v>0</v>
      </c>
      <c r="L52" s="170">
        <f t="shared" si="1"/>
        <v>0</v>
      </c>
      <c r="M52" s="178"/>
      <c r="N52" s="175">
        <f t="shared" si="5"/>
        <v>0</v>
      </c>
      <c r="O52" s="44"/>
      <c r="P52" s="44"/>
      <c r="R52"/>
      <c r="S52"/>
      <c r="T52"/>
      <c r="U52"/>
      <c r="V52"/>
    </row>
    <row r="53" spans="1:22" s="5" customFormat="1" ht="14.25" customHeight="1">
      <c r="A53" s="163"/>
      <c r="B53" s="163"/>
      <c r="C53" s="163"/>
      <c r="D53" s="202"/>
      <c r="E53" s="181"/>
      <c r="F53" s="208"/>
      <c r="G53" s="166">
        <f t="shared" si="2"/>
        <v>0</v>
      </c>
      <c r="H53" s="166">
        <f t="shared" si="3"/>
        <v>0</v>
      </c>
      <c r="I53" s="166">
        <f t="shared" si="0"/>
        <v>0</v>
      </c>
      <c r="J53" s="166"/>
      <c r="K53" s="166">
        <f t="shared" si="4"/>
        <v>0</v>
      </c>
      <c r="L53" s="170">
        <f t="shared" si="1"/>
        <v>0</v>
      </c>
      <c r="M53" s="178"/>
      <c r="N53" s="175">
        <f t="shared" si="5"/>
        <v>0</v>
      </c>
      <c r="O53" s="44"/>
      <c r="P53" s="44"/>
      <c r="R53"/>
      <c r="S53"/>
      <c r="T53"/>
      <c r="U53"/>
      <c r="V53"/>
    </row>
    <row r="54" spans="1:22" s="5" customFormat="1" ht="14.25" customHeight="1">
      <c r="A54" s="163"/>
      <c r="B54" s="163"/>
      <c r="C54" s="163"/>
      <c r="D54" s="202"/>
      <c r="E54" s="181"/>
      <c r="F54" s="208"/>
      <c r="G54" s="166">
        <f t="shared" si="2"/>
        <v>0</v>
      </c>
      <c r="H54" s="166">
        <f t="shared" si="3"/>
        <v>0</v>
      </c>
      <c r="I54" s="166">
        <f t="shared" si="0"/>
        <v>0</v>
      </c>
      <c r="J54" s="166"/>
      <c r="K54" s="166">
        <f t="shared" si="4"/>
        <v>0</v>
      </c>
      <c r="L54" s="170">
        <f t="shared" si="1"/>
        <v>0</v>
      </c>
      <c r="M54" s="178"/>
      <c r="N54" s="175">
        <f t="shared" si="5"/>
        <v>0</v>
      </c>
      <c r="O54" s="44"/>
      <c r="P54" s="44"/>
      <c r="R54"/>
      <c r="S54"/>
      <c r="T54"/>
      <c r="U54"/>
      <c r="V54"/>
    </row>
    <row r="55" spans="1:22" s="5" customFormat="1" ht="14.25" customHeight="1">
      <c r="A55" s="163"/>
      <c r="B55" s="163"/>
      <c r="C55" s="163"/>
      <c r="D55" s="202"/>
      <c r="E55" s="181"/>
      <c r="F55" s="208"/>
      <c r="G55" s="166">
        <f t="shared" si="2"/>
        <v>0</v>
      </c>
      <c r="H55" s="166">
        <f t="shared" si="3"/>
        <v>0</v>
      </c>
      <c r="I55" s="166">
        <f t="shared" si="0"/>
        <v>0</v>
      </c>
      <c r="J55" s="166"/>
      <c r="K55" s="166">
        <f t="shared" si="4"/>
        <v>0</v>
      </c>
      <c r="L55" s="170">
        <f t="shared" si="1"/>
        <v>0</v>
      </c>
      <c r="M55" s="178"/>
      <c r="N55" s="175">
        <f t="shared" si="5"/>
        <v>0</v>
      </c>
      <c r="O55" s="44"/>
      <c r="P55" s="44"/>
      <c r="R55"/>
      <c r="S55"/>
      <c r="T55"/>
      <c r="U55"/>
      <c r="V55"/>
    </row>
    <row r="56" spans="1:22" s="5" customFormat="1" ht="14.25" customHeight="1">
      <c r="A56" s="163"/>
      <c r="B56" s="163"/>
      <c r="C56" s="163"/>
      <c r="D56" s="202"/>
      <c r="E56" s="181"/>
      <c r="F56" s="208"/>
      <c r="G56" s="166">
        <f t="shared" si="2"/>
        <v>0</v>
      </c>
      <c r="H56" s="166">
        <f t="shared" si="3"/>
        <v>0</v>
      </c>
      <c r="I56" s="166">
        <f t="shared" si="0"/>
        <v>0</v>
      </c>
      <c r="J56" s="166"/>
      <c r="K56" s="166">
        <f t="shared" si="4"/>
        <v>0</v>
      </c>
      <c r="L56" s="170">
        <f t="shared" si="1"/>
        <v>0</v>
      </c>
      <c r="M56" s="178"/>
      <c r="N56" s="175">
        <f t="shared" si="5"/>
        <v>0</v>
      </c>
      <c r="O56" s="44"/>
      <c r="P56" s="44"/>
      <c r="R56"/>
      <c r="S56"/>
      <c r="T56"/>
      <c r="U56"/>
      <c r="V56"/>
    </row>
    <row r="57" spans="1:22" s="5" customFormat="1" ht="14.25" customHeight="1">
      <c r="A57" s="163"/>
      <c r="B57" s="163"/>
      <c r="C57" s="163"/>
      <c r="D57" s="202"/>
      <c r="E57" s="181"/>
      <c r="F57" s="208"/>
      <c r="G57" s="166">
        <f t="shared" si="2"/>
        <v>0</v>
      </c>
      <c r="H57" s="166">
        <f t="shared" si="3"/>
        <v>0</v>
      </c>
      <c r="I57" s="166">
        <f t="shared" si="0"/>
        <v>0</v>
      </c>
      <c r="J57" s="166"/>
      <c r="K57" s="166">
        <f t="shared" si="4"/>
        <v>0</v>
      </c>
      <c r="L57" s="170">
        <f t="shared" si="1"/>
        <v>0</v>
      </c>
      <c r="M57" s="178"/>
      <c r="N57" s="175">
        <f t="shared" si="5"/>
        <v>0</v>
      </c>
      <c r="O57" s="44"/>
      <c r="P57" s="44"/>
      <c r="R57"/>
      <c r="S57"/>
      <c r="T57"/>
      <c r="U57"/>
      <c r="V57"/>
    </row>
    <row r="58" spans="1:22" s="5" customFormat="1" ht="14.25" customHeight="1">
      <c r="A58" s="163"/>
      <c r="B58" s="163"/>
      <c r="C58" s="163"/>
      <c r="D58" s="202"/>
      <c r="E58" s="181"/>
      <c r="F58" s="208"/>
      <c r="G58" s="166">
        <f t="shared" si="2"/>
        <v>0</v>
      </c>
      <c r="H58" s="166">
        <f t="shared" si="3"/>
        <v>0</v>
      </c>
      <c r="I58" s="166">
        <f t="shared" si="0"/>
        <v>0</v>
      </c>
      <c r="J58" s="166"/>
      <c r="K58" s="166">
        <f t="shared" si="4"/>
        <v>0</v>
      </c>
      <c r="L58" s="170">
        <f t="shared" si="1"/>
        <v>0</v>
      </c>
      <c r="M58" s="178"/>
      <c r="N58" s="175">
        <f t="shared" si="5"/>
        <v>0</v>
      </c>
      <c r="O58" s="44"/>
      <c r="P58" s="44"/>
      <c r="R58"/>
      <c r="S58"/>
      <c r="T58"/>
      <c r="U58"/>
      <c r="V58"/>
    </row>
    <row r="59" spans="1:22" s="5" customFormat="1" ht="14.25" customHeight="1">
      <c r="A59" s="163"/>
      <c r="B59" s="163"/>
      <c r="C59" s="163"/>
      <c r="D59" s="202"/>
      <c r="E59" s="181"/>
      <c r="F59" s="208"/>
      <c r="G59" s="166">
        <f t="shared" si="2"/>
        <v>0</v>
      </c>
      <c r="H59" s="166">
        <f t="shared" si="3"/>
        <v>0</v>
      </c>
      <c r="I59" s="166">
        <f t="shared" si="0"/>
        <v>0</v>
      </c>
      <c r="J59" s="166"/>
      <c r="K59" s="166">
        <f t="shared" si="4"/>
        <v>0</v>
      </c>
      <c r="L59" s="170">
        <f t="shared" si="1"/>
        <v>0</v>
      </c>
      <c r="M59" s="178"/>
      <c r="N59" s="175">
        <f t="shared" si="5"/>
        <v>0</v>
      </c>
      <c r="O59" s="44"/>
      <c r="P59" s="44"/>
      <c r="R59"/>
      <c r="S59"/>
      <c r="T59"/>
      <c r="U59"/>
      <c r="V59"/>
    </row>
    <row r="60" spans="1:22" s="5" customFormat="1" ht="14.25" customHeight="1">
      <c r="A60" s="163"/>
      <c r="B60" s="163"/>
      <c r="C60" s="163"/>
      <c r="D60" s="202"/>
      <c r="E60" s="181"/>
      <c r="F60" s="208"/>
      <c r="G60" s="166">
        <f t="shared" si="2"/>
        <v>0</v>
      </c>
      <c r="H60" s="166">
        <f t="shared" si="3"/>
        <v>0</v>
      </c>
      <c r="I60" s="166">
        <f t="shared" si="0"/>
        <v>0</v>
      </c>
      <c r="J60" s="166"/>
      <c r="K60" s="166">
        <f t="shared" si="4"/>
        <v>0</v>
      </c>
      <c r="L60" s="170">
        <f t="shared" si="1"/>
        <v>0</v>
      </c>
      <c r="M60" s="178"/>
      <c r="N60" s="175">
        <f t="shared" si="5"/>
        <v>0</v>
      </c>
      <c r="O60" s="44"/>
      <c r="P60" s="44"/>
      <c r="R60"/>
      <c r="S60"/>
      <c r="T60"/>
      <c r="U60"/>
      <c r="V60"/>
    </row>
    <row r="61" spans="1:22" s="5" customFormat="1" ht="14.25" customHeight="1">
      <c r="A61" s="163"/>
      <c r="B61" s="163"/>
      <c r="C61" s="163"/>
      <c r="D61" s="202"/>
      <c r="E61" s="181"/>
      <c r="F61" s="208"/>
      <c r="G61" s="166">
        <f t="shared" si="2"/>
        <v>0</v>
      </c>
      <c r="H61" s="166">
        <f t="shared" si="3"/>
        <v>0</v>
      </c>
      <c r="I61" s="166">
        <f t="shared" si="0"/>
        <v>0</v>
      </c>
      <c r="J61" s="166"/>
      <c r="K61" s="166">
        <f t="shared" si="4"/>
        <v>0</v>
      </c>
      <c r="L61" s="170">
        <f t="shared" si="1"/>
        <v>0</v>
      </c>
      <c r="M61" s="178"/>
      <c r="N61" s="175">
        <f t="shared" si="5"/>
        <v>0</v>
      </c>
      <c r="O61" s="44"/>
      <c r="P61" s="44"/>
      <c r="R61"/>
      <c r="S61"/>
      <c r="T61"/>
      <c r="U61"/>
      <c r="V61"/>
    </row>
    <row r="62" spans="1:22" s="5" customFormat="1" ht="14.25" customHeight="1">
      <c r="A62" s="163"/>
      <c r="B62" s="163"/>
      <c r="C62" s="163"/>
      <c r="D62" s="202"/>
      <c r="E62" s="181"/>
      <c r="F62" s="208"/>
      <c r="G62" s="166">
        <f t="shared" si="2"/>
        <v>0</v>
      </c>
      <c r="H62" s="166">
        <f t="shared" si="3"/>
        <v>0</v>
      </c>
      <c r="I62" s="166">
        <f t="shared" si="0"/>
        <v>0</v>
      </c>
      <c r="J62" s="166"/>
      <c r="K62" s="166">
        <f t="shared" si="4"/>
        <v>0</v>
      </c>
      <c r="L62" s="170">
        <f t="shared" si="1"/>
        <v>0</v>
      </c>
      <c r="M62" s="178"/>
      <c r="N62" s="175">
        <f t="shared" si="5"/>
        <v>0</v>
      </c>
      <c r="O62" s="44"/>
      <c r="P62" s="44"/>
      <c r="R62"/>
      <c r="S62"/>
      <c r="T62"/>
      <c r="U62"/>
      <c r="V62"/>
    </row>
    <row r="63" spans="1:22" s="5" customFormat="1" ht="14.25" customHeight="1">
      <c r="A63" s="163"/>
      <c r="B63" s="163"/>
      <c r="C63" s="163"/>
      <c r="D63" s="202"/>
      <c r="E63" s="181"/>
      <c r="F63" s="208"/>
      <c r="G63" s="166">
        <f t="shared" si="2"/>
        <v>0</v>
      </c>
      <c r="H63" s="166">
        <f t="shared" si="3"/>
        <v>0</v>
      </c>
      <c r="I63" s="166">
        <f t="shared" si="0"/>
        <v>0</v>
      </c>
      <c r="J63" s="166"/>
      <c r="K63" s="166">
        <f t="shared" si="4"/>
        <v>0</v>
      </c>
      <c r="L63" s="170">
        <f t="shared" si="1"/>
        <v>0</v>
      </c>
      <c r="M63" s="178"/>
      <c r="N63" s="175">
        <f t="shared" si="5"/>
        <v>0</v>
      </c>
      <c r="O63" s="44"/>
      <c r="P63" s="44"/>
      <c r="R63"/>
      <c r="S63"/>
      <c r="T63"/>
      <c r="U63"/>
      <c r="V63"/>
    </row>
    <row r="64" spans="1:22" s="5" customFormat="1" ht="14.25" customHeight="1" thickBot="1">
      <c r="A64" s="164"/>
      <c r="B64" s="164"/>
      <c r="C64" s="164"/>
      <c r="D64" s="203"/>
      <c r="E64" s="181"/>
      <c r="F64" s="208"/>
      <c r="G64" s="166">
        <f t="shared" si="2"/>
        <v>0</v>
      </c>
      <c r="H64" s="166">
        <f t="shared" si="3"/>
        <v>0</v>
      </c>
      <c r="I64" s="166">
        <f t="shared" si="0"/>
        <v>0</v>
      </c>
      <c r="J64" s="166"/>
      <c r="K64" s="166">
        <f t="shared" si="4"/>
        <v>0</v>
      </c>
      <c r="L64" s="171">
        <f t="shared" si="1"/>
        <v>0</v>
      </c>
      <c r="M64" s="178"/>
      <c r="N64" s="175">
        <f t="shared" si="5"/>
        <v>0</v>
      </c>
      <c r="O64" s="44"/>
      <c r="P64" s="44"/>
      <c r="R64"/>
      <c r="S64"/>
      <c r="T64"/>
      <c r="U64"/>
      <c r="V64"/>
    </row>
    <row r="65" spans="1:22" ht="14.25" customHeight="1" thickBot="1">
      <c r="A65" s="58"/>
      <c r="B65" s="58"/>
      <c r="C65" s="58" t="s">
        <v>0</v>
      </c>
      <c r="D65" s="204"/>
      <c r="E65" s="135"/>
      <c r="F65" s="167">
        <f aca="true" t="shared" si="6" ref="F65:N65">SUM(F13:F64)</f>
        <v>0</v>
      </c>
      <c r="G65" s="168">
        <f t="shared" si="6"/>
        <v>0</v>
      </c>
      <c r="H65" s="168">
        <f t="shared" si="6"/>
        <v>0</v>
      </c>
      <c r="I65" s="168">
        <f t="shared" si="6"/>
        <v>0</v>
      </c>
      <c r="J65" s="168">
        <f t="shared" si="6"/>
        <v>0</v>
      </c>
      <c r="K65" s="168">
        <f t="shared" si="6"/>
        <v>0</v>
      </c>
      <c r="L65" s="172">
        <f t="shared" si="6"/>
        <v>0</v>
      </c>
      <c r="M65" s="179">
        <f t="shared" si="6"/>
        <v>0</v>
      </c>
      <c r="N65" s="176">
        <f t="shared" si="6"/>
        <v>0</v>
      </c>
      <c r="O65" s="146"/>
      <c r="P65" s="146"/>
      <c r="R65"/>
      <c r="S65"/>
      <c r="T65"/>
      <c r="U65"/>
      <c r="V65"/>
    </row>
    <row r="66" spans="1:22" s="5" customFormat="1" ht="14.25" customHeight="1">
      <c r="A66" s="12"/>
      <c r="B66" s="12"/>
      <c r="C66" s="12"/>
      <c r="D66" s="13"/>
      <c r="E66" s="13"/>
      <c r="F66" s="4"/>
      <c r="G66" s="12"/>
      <c r="H66" s="12"/>
      <c r="I66" s="12"/>
      <c r="J66" s="12"/>
      <c r="K66" s="12"/>
      <c r="L66" s="12"/>
      <c r="M66" s="180"/>
      <c r="N66" s="12"/>
      <c r="O66" s="12"/>
      <c r="P66" s="12"/>
      <c r="R66"/>
      <c r="S66"/>
      <c r="T66"/>
      <c r="U66"/>
      <c r="V66"/>
    </row>
    <row r="67" spans="1:22" ht="15">
      <c r="A67"/>
      <c r="B67"/>
      <c r="C67"/>
      <c r="D67"/>
      <c r="E67"/>
      <c r="F67"/>
      <c r="G67"/>
      <c r="H67"/>
      <c r="I67"/>
      <c r="J67"/>
      <c r="K67"/>
      <c r="L67"/>
      <c r="M67"/>
      <c r="N67" s="32"/>
      <c r="O67" s="32"/>
      <c r="P67" s="32"/>
      <c r="R67"/>
      <c r="S67"/>
      <c r="T67"/>
      <c r="U67"/>
      <c r="V67"/>
    </row>
    <row r="68" spans="1:16" ht="15">
      <c r="A68" s="17"/>
      <c r="B68" s="17"/>
      <c r="C68" s="17"/>
      <c r="D68" s="5"/>
      <c r="N68" s="4"/>
      <c r="O68" s="4"/>
      <c r="P68" s="4"/>
    </row>
  </sheetData>
  <sheetProtection/>
  <mergeCells count="5">
    <mergeCell ref="F10:L10"/>
    <mergeCell ref="C10:C11"/>
    <mergeCell ref="D10:D11"/>
    <mergeCell ref="A10:A11"/>
    <mergeCell ref="B10:B11"/>
  </mergeCells>
  <printOptions horizontalCentered="1"/>
  <pageMargins left="0" right="0" top="0.5905511811023623" bottom="0.5905511811023623" header="0.31496062992125984" footer="0.31496062992125984"/>
  <pageSetup fitToHeight="1" fitToWidth="1" horizontalDpi="600" verticalDpi="600" orientation="portrait" paperSize="9" scale="78" r:id="rId3"/>
  <headerFooter alignWithMargins="0">
    <oddHeader>&amp;LKHiO - Budsjett 2013&amp;CMAL for budsjettering      &amp;RVedlegg til budsjettnotat av 01.07.2011</oddHeader>
    <oddFooter>&amp;CSide &amp;P&amp;R&amp;F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27">
    <pageSetUpPr fitToPage="1"/>
  </sheetPr>
  <dimension ref="A1:L744"/>
  <sheetViews>
    <sheetView zoomScalePageLayoutView="0" workbookViewId="0" topLeftCell="A1">
      <selection activeCell="J36" sqref="J36"/>
    </sheetView>
  </sheetViews>
  <sheetFormatPr defaultColWidth="11.00390625" defaultRowHeight="15.75"/>
  <cols>
    <col min="1" max="1" width="4.25390625" style="0" customWidth="1"/>
    <col min="2" max="2" width="8.00390625" style="0" bestFit="1" customWidth="1"/>
    <col min="3" max="3" width="7.25390625" style="211" bestFit="1" customWidth="1"/>
  </cols>
  <sheetData>
    <row r="1" spans="1:4" s="2" customFormat="1" ht="17.25">
      <c r="A1" s="231" t="s">
        <v>6</v>
      </c>
      <c r="B1" s="232"/>
      <c r="C1" s="233"/>
      <c r="D1" s="234"/>
    </row>
    <row r="2" spans="1:4" s="2" customFormat="1" ht="12.75">
      <c r="A2" s="235" t="s">
        <v>64</v>
      </c>
      <c r="B2" s="232"/>
      <c r="C2" s="233"/>
      <c r="D2" s="234"/>
    </row>
    <row r="3" spans="2:4" s="2" customFormat="1" ht="12.75">
      <c r="B3" s="232"/>
      <c r="C3" s="233"/>
      <c r="D3" s="234"/>
    </row>
    <row r="4" spans="1:12" s="2" customFormat="1" ht="12.75">
      <c r="A4" s="236"/>
      <c r="B4" s="264" t="s">
        <v>65</v>
      </c>
      <c r="C4" s="265"/>
      <c r="D4" s="266"/>
      <c r="E4" s="267"/>
      <c r="F4" s="267"/>
      <c r="G4" s="266"/>
      <c r="H4" s="267"/>
      <c r="I4" s="266"/>
      <c r="J4" s="267"/>
      <c r="K4" s="267"/>
      <c r="L4" s="268"/>
    </row>
    <row r="5" spans="1:4" s="2" customFormat="1" ht="12.75">
      <c r="A5" s="237" t="s">
        <v>7</v>
      </c>
      <c r="B5" s="238" t="s">
        <v>23</v>
      </c>
      <c r="C5" s="238" t="s">
        <v>59</v>
      </c>
      <c r="D5" s="239"/>
    </row>
    <row r="6" spans="1:6" s="2" customFormat="1" ht="12.75">
      <c r="A6" s="240" t="s">
        <v>66</v>
      </c>
      <c r="B6" s="241">
        <v>0</v>
      </c>
      <c r="C6" s="242">
        <v>800</v>
      </c>
      <c r="D6" s="234"/>
      <c r="F6" s="131"/>
    </row>
    <row r="7" spans="1:6" s="2" customFormat="1" ht="12.75">
      <c r="A7" s="243">
        <v>19</v>
      </c>
      <c r="B7" s="243">
        <v>275500</v>
      </c>
      <c r="C7" s="244">
        <v>15200</v>
      </c>
      <c r="D7" s="234"/>
      <c r="F7" s="131"/>
    </row>
    <row r="8" spans="1:6" s="2" customFormat="1" ht="12.75">
      <c r="A8" s="243">
        <v>20</v>
      </c>
      <c r="B8" s="243">
        <v>279000</v>
      </c>
      <c r="C8" s="244">
        <v>16000</v>
      </c>
      <c r="D8" s="234"/>
      <c r="F8" s="131"/>
    </row>
    <row r="9" spans="1:6" s="2" customFormat="1" ht="12.75">
      <c r="A9" s="243">
        <v>21</v>
      </c>
      <c r="B9" s="243">
        <v>282600</v>
      </c>
      <c r="C9" s="244">
        <v>16800</v>
      </c>
      <c r="D9" s="234"/>
      <c r="F9" s="131"/>
    </row>
    <row r="10" spans="1:6" s="2" customFormat="1" ht="12.75">
      <c r="A10" s="243">
        <v>22</v>
      </c>
      <c r="B10" s="243">
        <v>286200</v>
      </c>
      <c r="C10" s="244">
        <v>17600</v>
      </c>
      <c r="D10" s="234"/>
      <c r="F10" s="131"/>
    </row>
    <row r="11" spans="1:6" s="2" customFormat="1" ht="12.75">
      <c r="A11" s="243">
        <v>23</v>
      </c>
      <c r="B11" s="243">
        <v>289900</v>
      </c>
      <c r="C11" s="244">
        <v>18400</v>
      </c>
      <c r="D11" s="234"/>
      <c r="F11" s="131"/>
    </row>
    <row r="12" spans="1:6" s="2" customFormat="1" ht="12.75">
      <c r="A12" s="243">
        <v>24</v>
      </c>
      <c r="B12" s="243">
        <v>293700</v>
      </c>
      <c r="C12" s="244">
        <v>19200</v>
      </c>
      <c r="D12" s="234"/>
      <c r="F12" s="131"/>
    </row>
    <row r="13" spans="1:6" s="2" customFormat="1" ht="12.75">
      <c r="A13" s="243">
        <v>25</v>
      </c>
      <c r="B13" s="243">
        <v>297700</v>
      </c>
      <c r="C13" s="244">
        <v>20000</v>
      </c>
      <c r="D13" s="234"/>
      <c r="F13" s="131"/>
    </row>
    <row r="14" spans="1:6" s="2" customFormat="1" ht="12.75">
      <c r="A14" s="243">
        <v>26</v>
      </c>
      <c r="B14" s="243">
        <v>301700</v>
      </c>
      <c r="C14" s="244">
        <v>20800</v>
      </c>
      <c r="D14" s="234"/>
      <c r="F14" s="131"/>
    </row>
    <row r="15" spans="1:6" s="2" customFormat="1" ht="12.75">
      <c r="A15" s="243">
        <v>27</v>
      </c>
      <c r="B15" s="243">
        <v>305400</v>
      </c>
      <c r="C15" s="244">
        <v>21600</v>
      </c>
      <c r="D15" s="234"/>
      <c r="F15" s="131"/>
    </row>
    <row r="16" spans="1:6" s="2" customFormat="1" ht="12.75">
      <c r="A16" s="243">
        <v>28</v>
      </c>
      <c r="B16" s="243">
        <v>309100</v>
      </c>
      <c r="C16" s="244">
        <v>22400</v>
      </c>
      <c r="D16" s="234"/>
      <c r="F16" s="131"/>
    </row>
    <row r="17" spans="1:6" s="2" customFormat="1" ht="12.75">
      <c r="A17" s="243">
        <v>29</v>
      </c>
      <c r="B17" s="243">
        <v>312800</v>
      </c>
      <c r="C17" s="244">
        <v>23200</v>
      </c>
      <c r="D17" s="234"/>
      <c r="F17" s="131"/>
    </row>
    <row r="18" spans="1:6" s="2" customFormat="1" ht="12.75">
      <c r="A18" s="243">
        <v>30</v>
      </c>
      <c r="B18" s="243">
        <v>316500</v>
      </c>
      <c r="C18" s="244">
        <v>24000</v>
      </c>
      <c r="D18" s="234"/>
      <c r="F18" s="131"/>
    </row>
    <row r="19" spans="1:6" s="2" customFormat="1" ht="12.75">
      <c r="A19" s="243">
        <v>31</v>
      </c>
      <c r="B19" s="243">
        <v>320100</v>
      </c>
      <c r="C19" s="244">
        <v>24800</v>
      </c>
      <c r="D19" s="234"/>
      <c r="F19" s="131"/>
    </row>
    <row r="20" spans="1:6" s="2" customFormat="1" ht="12.75">
      <c r="A20" s="243">
        <v>32</v>
      </c>
      <c r="B20" s="243">
        <v>323900</v>
      </c>
      <c r="C20" s="244">
        <v>25600</v>
      </c>
      <c r="D20" s="234"/>
      <c r="F20" s="131"/>
    </row>
    <row r="21" spans="1:6" s="2" customFormat="1" ht="12.75">
      <c r="A21" s="243">
        <v>33</v>
      </c>
      <c r="B21" s="243">
        <v>327700</v>
      </c>
      <c r="C21" s="244">
        <v>26400</v>
      </c>
      <c r="D21" s="234"/>
      <c r="F21" s="131"/>
    </row>
    <row r="22" spans="1:6" s="2" customFormat="1" ht="12.75">
      <c r="A22" s="243">
        <v>34</v>
      </c>
      <c r="B22" s="243">
        <v>331500</v>
      </c>
      <c r="C22" s="244">
        <v>27200</v>
      </c>
      <c r="D22" s="234"/>
      <c r="F22" s="131"/>
    </row>
    <row r="23" spans="1:6" s="2" customFormat="1" ht="12.75">
      <c r="A23" s="243">
        <v>35</v>
      </c>
      <c r="B23" s="243">
        <v>335500</v>
      </c>
      <c r="C23" s="244">
        <v>28000</v>
      </c>
      <c r="D23" s="234"/>
      <c r="F23" s="131"/>
    </row>
    <row r="24" spans="1:6" s="2" customFormat="1" ht="12.75">
      <c r="A24" s="243">
        <v>36</v>
      </c>
      <c r="B24" s="243">
        <v>339600</v>
      </c>
      <c r="C24" s="244">
        <v>28800</v>
      </c>
      <c r="D24" s="234"/>
      <c r="F24" s="131"/>
    </row>
    <row r="25" spans="1:6" s="2" customFormat="1" ht="12.75">
      <c r="A25" s="243">
        <v>37</v>
      </c>
      <c r="B25" s="243">
        <v>344000</v>
      </c>
      <c r="C25" s="244">
        <v>29600</v>
      </c>
      <c r="D25" s="234"/>
      <c r="F25" s="131"/>
    </row>
    <row r="26" spans="1:6" s="2" customFormat="1" ht="12.75">
      <c r="A26" s="243">
        <v>38</v>
      </c>
      <c r="B26" s="243">
        <v>348500</v>
      </c>
      <c r="C26" s="244">
        <v>30400</v>
      </c>
      <c r="D26" s="234"/>
      <c r="F26" s="131"/>
    </row>
    <row r="27" spans="1:6" s="2" customFormat="1" ht="12.75">
      <c r="A27" s="243">
        <v>39</v>
      </c>
      <c r="B27" s="243">
        <v>353000</v>
      </c>
      <c r="C27" s="244">
        <v>31200</v>
      </c>
      <c r="D27" s="234"/>
      <c r="F27" s="131"/>
    </row>
    <row r="28" spans="1:6" s="2" customFormat="1" ht="12.75">
      <c r="A28" s="243">
        <v>40</v>
      </c>
      <c r="B28" s="243">
        <v>357800</v>
      </c>
      <c r="C28" s="244">
        <v>32000</v>
      </c>
      <c r="D28" s="234"/>
      <c r="F28" s="131"/>
    </row>
    <row r="29" spans="1:6" s="2" customFormat="1" ht="12.75">
      <c r="A29" s="243">
        <v>41</v>
      </c>
      <c r="B29" s="243">
        <v>362500</v>
      </c>
      <c r="C29" s="244">
        <v>32800</v>
      </c>
      <c r="D29" s="234"/>
      <c r="F29" s="131"/>
    </row>
    <row r="30" spans="1:6" s="2" customFormat="1" ht="12.75">
      <c r="A30" s="243">
        <v>42</v>
      </c>
      <c r="B30" s="243">
        <v>368000</v>
      </c>
      <c r="C30" s="244">
        <v>33600</v>
      </c>
      <c r="D30" s="234"/>
      <c r="F30" s="131"/>
    </row>
    <row r="31" spans="1:6" s="2" customFormat="1" ht="12.75">
      <c r="A31" s="243">
        <v>43</v>
      </c>
      <c r="B31" s="243">
        <v>373300</v>
      </c>
      <c r="C31" s="244">
        <v>34400</v>
      </c>
      <c r="D31" s="234"/>
      <c r="F31" s="131"/>
    </row>
    <row r="32" spans="1:6" s="2" customFormat="1" ht="12.75">
      <c r="A32" s="243">
        <v>44</v>
      </c>
      <c r="B32" s="243">
        <v>379100</v>
      </c>
      <c r="C32" s="244">
        <v>35200</v>
      </c>
      <c r="D32" s="234"/>
      <c r="F32" s="131"/>
    </row>
    <row r="33" spans="1:6" s="2" customFormat="1" ht="12.75">
      <c r="A33" s="243">
        <v>45</v>
      </c>
      <c r="B33" s="243">
        <v>384700</v>
      </c>
      <c r="C33" s="244">
        <v>36000</v>
      </c>
      <c r="D33" s="234"/>
      <c r="F33" s="131"/>
    </row>
    <row r="34" spans="1:6" s="2" customFormat="1" ht="12.75">
      <c r="A34" s="243">
        <v>46</v>
      </c>
      <c r="B34" s="243">
        <v>390600</v>
      </c>
      <c r="C34" s="244">
        <v>36800</v>
      </c>
      <c r="D34" s="234"/>
      <c r="F34" s="131"/>
    </row>
    <row r="35" spans="1:6" s="2" customFormat="1" ht="12.75">
      <c r="A35" s="243">
        <v>47</v>
      </c>
      <c r="B35" s="243">
        <v>396900</v>
      </c>
      <c r="C35" s="244">
        <v>37600</v>
      </c>
      <c r="D35" s="234"/>
      <c r="F35" s="131"/>
    </row>
    <row r="36" spans="1:6" s="2" customFormat="1" ht="12.75">
      <c r="A36" s="243">
        <v>48</v>
      </c>
      <c r="B36" s="243">
        <v>403300</v>
      </c>
      <c r="C36" s="244">
        <v>38400</v>
      </c>
      <c r="D36" s="234"/>
      <c r="F36" s="131"/>
    </row>
    <row r="37" spans="1:6" s="2" customFormat="1" ht="12.75">
      <c r="A37" s="243">
        <v>49</v>
      </c>
      <c r="B37" s="243">
        <v>410000</v>
      </c>
      <c r="C37" s="244">
        <v>39200</v>
      </c>
      <c r="D37" s="234"/>
      <c r="F37" s="131"/>
    </row>
    <row r="38" spans="1:6" s="2" customFormat="1" ht="12.75">
      <c r="A38" s="243">
        <v>50</v>
      </c>
      <c r="B38" s="243">
        <v>416600</v>
      </c>
      <c r="C38" s="244">
        <v>40000</v>
      </c>
      <c r="D38" s="234"/>
      <c r="F38" s="131"/>
    </row>
    <row r="39" spans="1:6" s="2" customFormat="1" ht="12.75">
      <c r="A39" s="243">
        <v>51</v>
      </c>
      <c r="B39" s="243">
        <v>423400</v>
      </c>
      <c r="C39" s="244">
        <v>40800</v>
      </c>
      <c r="D39" s="234"/>
      <c r="F39" s="131"/>
    </row>
    <row r="40" spans="1:6" s="2" customFormat="1" ht="12.75">
      <c r="A40" s="243">
        <v>52</v>
      </c>
      <c r="B40" s="243">
        <v>430500</v>
      </c>
      <c r="C40" s="244">
        <v>41600</v>
      </c>
      <c r="D40" s="234"/>
      <c r="F40" s="131"/>
    </row>
    <row r="41" spans="1:6" s="2" customFormat="1" ht="12.75">
      <c r="A41" s="243">
        <v>53</v>
      </c>
      <c r="B41" s="243">
        <v>438000</v>
      </c>
      <c r="C41" s="244">
        <v>42400</v>
      </c>
      <c r="D41" s="234"/>
      <c r="F41" s="131"/>
    </row>
    <row r="42" spans="1:6" s="2" customFormat="1" ht="12.75">
      <c r="A42" s="243">
        <v>54</v>
      </c>
      <c r="B42" s="243">
        <v>445100</v>
      </c>
      <c r="C42" s="244">
        <v>43200</v>
      </c>
      <c r="D42" s="234"/>
      <c r="F42" s="131"/>
    </row>
    <row r="43" spans="1:6" s="2" customFormat="1" ht="12.75">
      <c r="A43" s="243">
        <v>55</v>
      </c>
      <c r="B43" s="243">
        <v>452900</v>
      </c>
      <c r="C43" s="244">
        <v>44000</v>
      </c>
      <c r="D43" s="234"/>
      <c r="F43" s="131"/>
    </row>
    <row r="44" spans="1:6" s="2" customFormat="1" ht="12.75">
      <c r="A44" s="243">
        <v>56</v>
      </c>
      <c r="B44" s="243">
        <v>460400</v>
      </c>
      <c r="C44" s="244">
        <v>44800</v>
      </c>
      <c r="D44" s="234"/>
      <c r="F44" s="131"/>
    </row>
    <row r="45" spans="1:6" s="2" customFormat="1" ht="12.75">
      <c r="A45" s="243">
        <v>57</v>
      </c>
      <c r="B45" s="243">
        <v>468400</v>
      </c>
      <c r="C45" s="244">
        <v>45600</v>
      </c>
      <c r="D45" s="234"/>
      <c r="F45" s="131"/>
    </row>
    <row r="46" spans="1:6" s="2" customFormat="1" ht="12.75">
      <c r="A46" s="243">
        <v>58</v>
      </c>
      <c r="B46" s="243">
        <v>476800</v>
      </c>
      <c r="C46" s="244">
        <v>46400</v>
      </c>
      <c r="D46" s="234"/>
      <c r="F46" s="131"/>
    </row>
    <row r="47" spans="1:6" s="2" customFormat="1" ht="12.75">
      <c r="A47" s="243">
        <v>59</v>
      </c>
      <c r="B47" s="243">
        <v>485400</v>
      </c>
      <c r="C47" s="244">
        <v>47200</v>
      </c>
      <c r="D47" s="234"/>
      <c r="F47" s="131"/>
    </row>
    <row r="48" spans="1:6" s="2" customFormat="1" ht="12.75">
      <c r="A48" s="243">
        <v>60</v>
      </c>
      <c r="B48" s="243">
        <v>493900</v>
      </c>
      <c r="C48" s="244">
        <v>48000</v>
      </c>
      <c r="D48" s="234"/>
      <c r="F48" s="131"/>
    </row>
    <row r="49" spans="1:6" s="2" customFormat="1" ht="12.75">
      <c r="A49" s="243">
        <v>61</v>
      </c>
      <c r="B49" s="243">
        <v>503300</v>
      </c>
      <c r="C49" s="244">
        <v>48800</v>
      </c>
      <c r="D49" s="234"/>
      <c r="F49" s="131"/>
    </row>
    <row r="50" spans="1:6" s="2" customFormat="1" ht="12.75">
      <c r="A50" s="243">
        <v>62</v>
      </c>
      <c r="B50" s="243">
        <v>513000</v>
      </c>
      <c r="C50" s="244">
        <v>49600</v>
      </c>
      <c r="D50" s="234"/>
      <c r="F50" s="131"/>
    </row>
    <row r="51" spans="1:6" s="2" customFormat="1" ht="12.75">
      <c r="A51" s="243">
        <v>63</v>
      </c>
      <c r="B51" s="243">
        <v>523100</v>
      </c>
      <c r="C51" s="244">
        <v>50400</v>
      </c>
      <c r="D51" s="234"/>
      <c r="F51" s="131"/>
    </row>
    <row r="52" spans="1:6" s="2" customFormat="1" ht="12.75">
      <c r="A52" s="243">
        <v>64</v>
      </c>
      <c r="B52" s="243">
        <v>533000</v>
      </c>
      <c r="C52" s="244">
        <v>51200</v>
      </c>
      <c r="D52" s="234"/>
      <c r="F52" s="131"/>
    </row>
    <row r="53" spans="1:6" s="2" customFormat="1" ht="12.75">
      <c r="A53" s="243">
        <v>65</v>
      </c>
      <c r="B53" s="243">
        <v>542900</v>
      </c>
      <c r="C53" s="244">
        <v>52000</v>
      </c>
      <c r="D53" s="234"/>
      <c r="F53" s="131"/>
    </row>
    <row r="54" spans="1:6" s="2" customFormat="1" ht="12.75">
      <c r="A54" s="243">
        <v>66</v>
      </c>
      <c r="B54" s="243">
        <v>552700</v>
      </c>
      <c r="C54" s="244">
        <v>52800</v>
      </c>
      <c r="D54" s="234"/>
      <c r="F54" s="131"/>
    </row>
    <row r="55" spans="1:6" s="2" customFormat="1" ht="12.75">
      <c r="A55" s="243">
        <v>67</v>
      </c>
      <c r="B55" s="243">
        <v>563000</v>
      </c>
      <c r="C55" s="244">
        <v>53600</v>
      </c>
      <c r="D55" s="234"/>
      <c r="F55" s="131"/>
    </row>
    <row r="56" spans="1:6" s="2" customFormat="1" ht="12.75">
      <c r="A56" s="243">
        <v>68</v>
      </c>
      <c r="B56" s="243">
        <v>572700</v>
      </c>
      <c r="C56" s="244">
        <v>54400</v>
      </c>
      <c r="D56" s="234"/>
      <c r="F56" s="131"/>
    </row>
    <row r="57" spans="1:6" s="2" customFormat="1" ht="12.75">
      <c r="A57" s="243">
        <v>69</v>
      </c>
      <c r="B57" s="243">
        <v>583800</v>
      </c>
      <c r="C57" s="244">
        <v>55200</v>
      </c>
      <c r="D57" s="234"/>
      <c r="F57" s="131"/>
    </row>
    <row r="58" spans="1:6" s="2" customFormat="1" ht="12.75">
      <c r="A58" s="243">
        <v>70</v>
      </c>
      <c r="B58" s="243">
        <v>595200</v>
      </c>
      <c r="C58" s="244">
        <v>56000</v>
      </c>
      <c r="D58" s="234"/>
      <c r="F58" s="131"/>
    </row>
    <row r="59" spans="1:6" s="2" customFormat="1" ht="12.75">
      <c r="A59" s="243">
        <v>71</v>
      </c>
      <c r="B59" s="243">
        <v>609500</v>
      </c>
      <c r="C59" s="244">
        <v>56800</v>
      </c>
      <c r="D59" s="234"/>
      <c r="F59" s="131"/>
    </row>
    <row r="60" spans="1:6" s="2" customFormat="1" ht="12.75">
      <c r="A60" s="243">
        <v>72</v>
      </c>
      <c r="B60" s="243">
        <v>620500</v>
      </c>
      <c r="C60" s="244">
        <v>57600</v>
      </c>
      <c r="D60" s="234"/>
      <c r="F60" s="131"/>
    </row>
    <row r="61" spans="1:6" s="2" customFormat="1" ht="12.75">
      <c r="A61" s="243">
        <v>73</v>
      </c>
      <c r="B61" s="243">
        <v>631400</v>
      </c>
      <c r="C61" s="244">
        <v>58400</v>
      </c>
      <c r="D61" s="234"/>
      <c r="F61" s="131"/>
    </row>
    <row r="62" spans="1:6" s="2" customFormat="1" ht="12.75">
      <c r="A62" s="243">
        <v>74</v>
      </c>
      <c r="B62" s="243">
        <v>642900</v>
      </c>
      <c r="C62" s="244">
        <v>59200</v>
      </c>
      <c r="D62" s="234"/>
      <c r="F62" s="131"/>
    </row>
    <row r="63" spans="1:6" s="2" customFormat="1" ht="12.75">
      <c r="A63" s="243">
        <v>75</v>
      </c>
      <c r="B63" s="243">
        <v>655400</v>
      </c>
      <c r="C63" s="244">
        <v>60000</v>
      </c>
      <c r="D63" s="234"/>
      <c r="F63" s="131"/>
    </row>
    <row r="64" spans="1:6" s="2" customFormat="1" ht="12.75">
      <c r="A64" s="243">
        <v>76</v>
      </c>
      <c r="B64" s="243">
        <v>672500</v>
      </c>
      <c r="C64" s="244">
        <v>60800</v>
      </c>
      <c r="D64" s="234"/>
      <c r="F64" s="131"/>
    </row>
    <row r="65" spans="1:6" s="2" customFormat="1" ht="12.75">
      <c r="A65" s="243">
        <v>77</v>
      </c>
      <c r="B65" s="243">
        <v>689200</v>
      </c>
      <c r="C65" s="244">
        <v>61600</v>
      </c>
      <c r="D65" s="234"/>
      <c r="F65" s="131"/>
    </row>
    <row r="66" spans="1:6" s="2" customFormat="1" ht="12.75">
      <c r="A66" s="243">
        <v>78</v>
      </c>
      <c r="B66" s="243">
        <v>711500</v>
      </c>
      <c r="C66" s="244">
        <v>62400</v>
      </c>
      <c r="D66" s="234"/>
      <c r="F66" s="131"/>
    </row>
    <row r="67" spans="1:6" s="2" customFormat="1" ht="12.75">
      <c r="A67" s="243">
        <v>79</v>
      </c>
      <c r="B67" s="243">
        <v>733900</v>
      </c>
      <c r="C67" s="244">
        <v>63200</v>
      </c>
      <c r="D67" s="234"/>
      <c r="F67" s="131"/>
    </row>
    <row r="68" spans="1:6" s="2" customFormat="1" ht="12.75">
      <c r="A68" s="243">
        <v>80</v>
      </c>
      <c r="B68" s="243">
        <v>756400</v>
      </c>
      <c r="C68" s="244">
        <v>64000</v>
      </c>
      <c r="D68" s="234"/>
      <c r="F68" s="131"/>
    </row>
    <row r="69" spans="1:6" s="2" customFormat="1" ht="12.75">
      <c r="A69" s="243">
        <v>81</v>
      </c>
      <c r="B69" s="243">
        <v>778500</v>
      </c>
      <c r="C69" s="244">
        <v>64800</v>
      </c>
      <c r="D69" s="234"/>
      <c r="F69" s="131"/>
    </row>
    <row r="70" spans="1:6" s="2" customFormat="1" ht="12.75">
      <c r="A70" s="243">
        <v>82</v>
      </c>
      <c r="B70" s="243">
        <v>799800</v>
      </c>
      <c r="C70" s="244">
        <v>65600</v>
      </c>
      <c r="D70" s="234"/>
      <c r="F70" s="131"/>
    </row>
    <row r="71" spans="1:6" s="2" customFormat="1" ht="12.75">
      <c r="A71" s="243">
        <v>83</v>
      </c>
      <c r="B71" s="243">
        <v>821100</v>
      </c>
      <c r="C71" s="244">
        <v>66400</v>
      </c>
      <c r="D71" s="234"/>
      <c r="F71" s="131"/>
    </row>
    <row r="72" spans="1:6" s="2" customFormat="1" ht="12.75">
      <c r="A72" s="243">
        <v>84</v>
      </c>
      <c r="B72" s="243">
        <v>842400</v>
      </c>
      <c r="C72" s="244">
        <v>67200</v>
      </c>
      <c r="D72" s="234"/>
      <c r="F72" s="131"/>
    </row>
    <row r="73" spans="1:6" s="2" customFormat="1" ht="12.75">
      <c r="A73" s="243">
        <v>85</v>
      </c>
      <c r="B73" s="243">
        <v>869200</v>
      </c>
      <c r="C73" s="244">
        <v>68000</v>
      </c>
      <c r="D73" s="234"/>
      <c r="F73" s="131"/>
    </row>
    <row r="74" spans="1:6" s="2" customFormat="1" ht="12.75">
      <c r="A74" s="243">
        <v>86</v>
      </c>
      <c r="B74" s="243">
        <v>895700</v>
      </c>
      <c r="C74" s="244">
        <v>68800</v>
      </c>
      <c r="D74" s="234"/>
      <c r="F74" s="131"/>
    </row>
    <row r="75" spans="1:6" s="2" customFormat="1" ht="12.75">
      <c r="A75" s="243">
        <v>87</v>
      </c>
      <c r="B75" s="243">
        <v>922500</v>
      </c>
      <c r="C75" s="244">
        <v>69600</v>
      </c>
      <c r="D75" s="234"/>
      <c r="F75" s="131"/>
    </row>
    <row r="76" spans="1:6" s="2" customFormat="1" ht="12.75">
      <c r="A76" s="243">
        <v>88</v>
      </c>
      <c r="B76" s="243">
        <v>943700</v>
      </c>
      <c r="C76" s="244">
        <v>70400</v>
      </c>
      <c r="D76" s="234"/>
      <c r="F76" s="131"/>
    </row>
    <row r="77" spans="1:6" s="2" customFormat="1" ht="12.75">
      <c r="A77" s="243">
        <v>89</v>
      </c>
      <c r="B77" s="243">
        <v>965100</v>
      </c>
      <c r="C77" s="244">
        <v>71200</v>
      </c>
      <c r="D77" s="234"/>
      <c r="F77" s="131"/>
    </row>
    <row r="78" spans="1:6" s="2" customFormat="1" ht="12.75">
      <c r="A78" s="243">
        <v>90</v>
      </c>
      <c r="B78" s="243">
        <v>986400</v>
      </c>
      <c r="C78" s="244">
        <v>72000</v>
      </c>
      <c r="D78" s="234"/>
      <c r="F78" s="131"/>
    </row>
    <row r="79" spans="1:6" s="2" customFormat="1" ht="12.75">
      <c r="A79" s="243">
        <v>91</v>
      </c>
      <c r="B79" s="243">
        <v>1007800</v>
      </c>
      <c r="C79" s="244">
        <v>72800</v>
      </c>
      <c r="D79" s="234"/>
      <c r="F79" s="131"/>
    </row>
    <row r="80" spans="1:6" s="2" customFormat="1" ht="12.75">
      <c r="A80" s="243">
        <v>92</v>
      </c>
      <c r="B80" s="243">
        <v>1029100</v>
      </c>
      <c r="C80" s="244">
        <v>73600</v>
      </c>
      <c r="D80" s="234"/>
      <c r="F80" s="131"/>
    </row>
    <row r="81" spans="1:6" s="2" customFormat="1" ht="12.75">
      <c r="A81" s="243">
        <v>93</v>
      </c>
      <c r="B81" s="243">
        <v>1050400</v>
      </c>
      <c r="C81" s="244">
        <v>74400</v>
      </c>
      <c r="D81" s="234"/>
      <c r="F81" s="131"/>
    </row>
    <row r="82" spans="1:6" s="2" customFormat="1" ht="12.75">
      <c r="A82" s="243">
        <v>94</v>
      </c>
      <c r="B82" s="243">
        <v>1071700</v>
      </c>
      <c r="C82" s="244">
        <v>75200</v>
      </c>
      <c r="D82" s="234"/>
      <c r="F82" s="131"/>
    </row>
    <row r="83" spans="1:6" s="2" customFormat="1" ht="12.75">
      <c r="A83" s="243">
        <v>95</v>
      </c>
      <c r="B83" s="243">
        <v>1093100</v>
      </c>
      <c r="C83" s="244">
        <v>76000</v>
      </c>
      <c r="D83" s="234"/>
      <c r="F83" s="131"/>
    </row>
    <row r="84" spans="1:6" s="2" customFormat="1" ht="12.75">
      <c r="A84" s="243">
        <v>96</v>
      </c>
      <c r="B84" s="243">
        <v>1114000</v>
      </c>
      <c r="C84" s="244">
        <v>76800</v>
      </c>
      <c r="D84" s="234"/>
      <c r="F84" s="131"/>
    </row>
    <row r="85" spans="1:6" s="2" customFormat="1" ht="12.75">
      <c r="A85" s="243">
        <v>97</v>
      </c>
      <c r="B85" s="243">
        <v>1134900</v>
      </c>
      <c r="C85" s="244">
        <v>77600</v>
      </c>
      <c r="D85" s="234"/>
      <c r="F85" s="131"/>
    </row>
    <row r="86" spans="1:6" s="2" customFormat="1" ht="12.75">
      <c r="A86" s="243">
        <v>98</v>
      </c>
      <c r="B86" s="243">
        <v>1155800</v>
      </c>
      <c r="C86" s="244">
        <v>78400</v>
      </c>
      <c r="D86" s="234"/>
      <c r="F86" s="131"/>
    </row>
    <row r="87" spans="1:6" s="2" customFormat="1" ht="12.75">
      <c r="A87" s="243">
        <v>99</v>
      </c>
      <c r="B87" s="243">
        <v>1175800</v>
      </c>
      <c r="C87" s="244">
        <v>79200</v>
      </c>
      <c r="D87" s="234"/>
      <c r="F87" s="131"/>
    </row>
    <row r="88" spans="1:6" s="2" customFormat="1" ht="12.75">
      <c r="A88" s="243">
        <v>100</v>
      </c>
      <c r="B88" s="243">
        <v>1195800</v>
      </c>
      <c r="C88" s="244">
        <v>80000</v>
      </c>
      <c r="D88" s="234"/>
      <c r="F88" s="131"/>
    </row>
    <row r="89" spans="1:6" s="2" customFormat="1" ht="12.75">
      <c r="A89" s="243">
        <v>101</v>
      </c>
      <c r="B89" s="243">
        <v>1215800</v>
      </c>
      <c r="C89" s="244">
        <v>80800</v>
      </c>
      <c r="D89" s="234"/>
      <c r="F89" s="131"/>
    </row>
    <row r="90" s="2" customFormat="1" ht="12">
      <c r="C90" s="210"/>
    </row>
    <row r="91" s="2" customFormat="1" ht="12">
      <c r="C91" s="210"/>
    </row>
    <row r="92" s="2" customFormat="1" ht="12">
      <c r="C92" s="210"/>
    </row>
    <row r="93" s="2" customFormat="1" ht="12">
      <c r="C93" s="210"/>
    </row>
    <row r="94" s="2" customFormat="1" ht="12">
      <c r="C94" s="210"/>
    </row>
    <row r="95" s="2" customFormat="1" ht="12">
      <c r="C95" s="210"/>
    </row>
    <row r="96" s="2" customFormat="1" ht="12">
      <c r="C96" s="210"/>
    </row>
    <row r="97" s="2" customFormat="1" ht="12">
      <c r="C97" s="210"/>
    </row>
    <row r="98" s="2" customFormat="1" ht="12">
      <c r="C98" s="210"/>
    </row>
    <row r="99" s="2" customFormat="1" ht="12">
      <c r="C99" s="210"/>
    </row>
    <row r="100" s="2" customFormat="1" ht="12">
      <c r="C100" s="210"/>
    </row>
    <row r="101" s="2" customFormat="1" ht="12">
      <c r="C101" s="210"/>
    </row>
    <row r="102" s="2" customFormat="1" ht="12">
      <c r="C102" s="210"/>
    </row>
    <row r="103" s="2" customFormat="1" ht="12">
      <c r="C103" s="210"/>
    </row>
    <row r="104" s="2" customFormat="1" ht="12">
      <c r="C104" s="210"/>
    </row>
    <row r="105" s="2" customFormat="1" ht="12">
      <c r="C105" s="210"/>
    </row>
    <row r="106" s="2" customFormat="1" ht="12">
      <c r="C106" s="210"/>
    </row>
    <row r="107" s="2" customFormat="1" ht="12">
      <c r="C107" s="210"/>
    </row>
    <row r="108" s="2" customFormat="1" ht="12">
      <c r="C108" s="210"/>
    </row>
    <row r="109" s="2" customFormat="1" ht="12">
      <c r="C109" s="210"/>
    </row>
    <row r="110" s="2" customFormat="1" ht="12">
      <c r="C110" s="210"/>
    </row>
    <row r="111" s="2" customFormat="1" ht="12">
      <c r="C111" s="210"/>
    </row>
    <row r="112" s="2" customFormat="1" ht="12">
      <c r="C112" s="210"/>
    </row>
    <row r="113" s="2" customFormat="1" ht="12">
      <c r="C113" s="210"/>
    </row>
    <row r="114" s="2" customFormat="1" ht="12">
      <c r="C114" s="210"/>
    </row>
    <row r="115" s="2" customFormat="1" ht="12">
      <c r="C115" s="210"/>
    </row>
    <row r="116" s="2" customFormat="1" ht="12">
      <c r="C116" s="210"/>
    </row>
    <row r="117" s="2" customFormat="1" ht="12">
      <c r="C117" s="210"/>
    </row>
    <row r="118" s="2" customFormat="1" ht="12">
      <c r="C118" s="210"/>
    </row>
    <row r="119" s="2" customFormat="1" ht="12">
      <c r="C119" s="210"/>
    </row>
    <row r="120" s="2" customFormat="1" ht="12">
      <c r="C120" s="210"/>
    </row>
    <row r="121" s="2" customFormat="1" ht="12">
      <c r="C121" s="210"/>
    </row>
    <row r="122" s="2" customFormat="1" ht="12">
      <c r="C122" s="210"/>
    </row>
    <row r="123" s="2" customFormat="1" ht="12">
      <c r="C123" s="210"/>
    </row>
    <row r="124" s="2" customFormat="1" ht="12">
      <c r="C124" s="210"/>
    </row>
    <row r="125" s="2" customFormat="1" ht="12">
      <c r="C125" s="210"/>
    </row>
    <row r="126" s="2" customFormat="1" ht="12">
      <c r="C126" s="210"/>
    </row>
    <row r="127" s="2" customFormat="1" ht="12">
      <c r="C127" s="210"/>
    </row>
    <row r="128" s="2" customFormat="1" ht="12">
      <c r="C128" s="210"/>
    </row>
    <row r="129" s="2" customFormat="1" ht="12">
      <c r="C129" s="210"/>
    </row>
    <row r="130" s="2" customFormat="1" ht="12">
      <c r="C130" s="210"/>
    </row>
    <row r="131" s="2" customFormat="1" ht="12">
      <c r="C131" s="210"/>
    </row>
    <row r="132" s="2" customFormat="1" ht="12">
      <c r="C132" s="210"/>
    </row>
    <row r="133" s="2" customFormat="1" ht="12">
      <c r="C133" s="210"/>
    </row>
    <row r="134" s="2" customFormat="1" ht="12">
      <c r="C134" s="210"/>
    </row>
    <row r="135" s="2" customFormat="1" ht="12">
      <c r="C135" s="210"/>
    </row>
    <row r="136" s="2" customFormat="1" ht="12">
      <c r="C136" s="210"/>
    </row>
    <row r="137" s="2" customFormat="1" ht="12">
      <c r="C137" s="210"/>
    </row>
    <row r="138" s="2" customFormat="1" ht="12">
      <c r="C138" s="210"/>
    </row>
    <row r="139" s="2" customFormat="1" ht="12">
      <c r="C139" s="210"/>
    </row>
    <row r="140" s="2" customFormat="1" ht="12">
      <c r="C140" s="210"/>
    </row>
    <row r="141" s="2" customFormat="1" ht="12">
      <c r="C141" s="210"/>
    </row>
    <row r="142" s="2" customFormat="1" ht="12">
      <c r="C142" s="210"/>
    </row>
    <row r="143" s="2" customFormat="1" ht="12">
      <c r="C143" s="210"/>
    </row>
    <row r="144" s="2" customFormat="1" ht="12">
      <c r="C144" s="210"/>
    </row>
    <row r="145" s="2" customFormat="1" ht="12">
      <c r="C145" s="210"/>
    </row>
    <row r="146" s="2" customFormat="1" ht="12">
      <c r="C146" s="210"/>
    </row>
    <row r="147" s="2" customFormat="1" ht="12">
      <c r="C147" s="210"/>
    </row>
    <row r="148" s="2" customFormat="1" ht="12">
      <c r="C148" s="210"/>
    </row>
    <row r="149" s="2" customFormat="1" ht="12">
      <c r="C149" s="210"/>
    </row>
    <row r="150" s="2" customFormat="1" ht="12">
      <c r="C150" s="210"/>
    </row>
    <row r="151" s="2" customFormat="1" ht="12">
      <c r="C151" s="210"/>
    </row>
    <row r="152" s="2" customFormat="1" ht="12">
      <c r="C152" s="210"/>
    </row>
    <row r="153" s="2" customFormat="1" ht="12">
      <c r="C153" s="210"/>
    </row>
    <row r="154" s="2" customFormat="1" ht="12">
      <c r="C154" s="210"/>
    </row>
    <row r="155" s="2" customFormat="1" ht="12">
      <c r="C155" s="210"/>
    </row>
    <row r="156" s="2" customFormat="1" ht="12">
      <c r="C156" s="210"/>
    </row>
    <row r="157" s="2" customFormat="1" ht="12">
      <c r="C157" s="210"/>
    </row>
    <row r="158" s="2" customFormat="1" ht="12">
      <c r="C158" s="210"/>
    </row>
    <row r="159" s="2" customFormat="1" ht="12">
      <c r="C159" s="210"/>
    </row>
    <row r="160" s="2" customFormat="1" ht="12">
      <c r="C160" s="210"/>
    </row>
    <row r="161" s="2" customFormat="1" ht="12">
      <c r="C161" s="210"/>
    </row>
    <row r="162" s="2" customFormat="1" ht="12">
      <c r="C162" s="210"/>
    </row>
    <row r="163" s="2" customFormat="1" ht="12">
      <c r="C163" s="210"/>
    </row>
    <row r="164" s="2" customFormat="1" ht="12">
      <c r="C164" s="210"/>
    </row>
    <row r="165" s="2" customFormat="1" ht="12">
      <c r="C165" s="210"/>
    </row>
    <row r="166" s="2" customFormat="1" ht="12">
      <c r="C166" s="210"/>
    </row>
    <row r="167" s="2" customFormat="1" ht="12">
      <c r="C167" s="210"/>
    </row>
    <row r="168" s="2" customFormat="1" ht="12">
      <c r="C168" s="210"/>
    </row>
    <row r="169" s="2" customFormat="1" ht="12">
      <c r="C169" s="210"/>
    </row>
    <row r="170" s="2" customFormat="1" ht="12">
      <c r="C170" s="210"/>
    </row>
    <row r="171" s="2" customFormat="1" ht="12">
      <c r="C171" s="210"/>
    </row>
    <row r="172" s="2" customFormat="1" ht="12">
      <c r="C172" s="210"/>
    </row>
    <row r="173" s="2" customFormat="1" ht="12">
      <c r="C173" s="210"/>
    </row>
    <row r="174" s="2" customFormat="1" ht="12">
      <c r="C174" s="210"/>
    </row>
    <row r="175" s="2" customFormat="1" ht="12">
      <c r="C175" s="210"/>
    </row>
    <row r="176" s="2" customFormat="1" ht="12">
      <c r="C176" s="210"/>
    </row>
    <row r="177" s="2" customFormat="1" ht="12">
      <c r="C177" s="210"/>
    </row>
    <row r="178" s="2" customFormat="1" ht="12">
      <c r="C178" s="210"/>
    </row>
    <row r="179" s="2" customFormat="1" ht="12">
      <c r="C179" s="210"/>
    </row>
    <row r="180" s="2" customFormat="1" ht="12">
      <c r="C180" s="210"/>
    </row>
    <row r="181" s="2" customFormat="1" ht="12">
      <c r="C181" s="210"/>
    </row>
    <row r="182" s="2" customFormat="1" ht="12">
      <c r="C182" s="210"/>
    </row>
    <row r="183" s="2" customFormat="1" ht="12">
      <c r="C183" s="210"/>
    </row>
    <row r="184" s="2" customFormat="1" ht="12">
      <c r="C184" s="210"/>
    </row>
    <row r="185" s="2" customFormat="1" ht="12">
      <c r="C185" s="210"/>
    </row>
    <row r="186" s="2" customFormat="1" ht="12">
      <c r="C186" s="210"/>
    </row>
    <row r="187" s="2" customFormat="1" ht="12">
      <c r="C187" s="210"/>
    </row>
    <row r="188" s="2" customFormat="1" ht="12">
      <c r="C188" s="210"/>
    </row>
    <row r="189" s="2" customFormat="1" ht="12">
      <c r="C189" s="210"/>
    </row>
    <row r="190" s="2" customFormat="1" ht="12">
      <c r="C190" s="210"/>
    </row>
    <row r="191" s="2" customFormat="1" ht="12">
      <c r="C191" s="210"/>
    </row>
    <row r="192" s="2" customFormat="1" ht="12">
      <c r="C192" s="210"/>
    </row>
    <row r="193" s="2" customFormat="1" ht="12">
      <c r="C193" s="210"/>
    </row>
    <row r="194" s="2" customFormat="1" ht="12">
      <c r="C194" s="210"/>
    </row>
    <row r="195" s="2" customFormat="1" ht="12">
      <c r="C195" s="210"/>
    </row>
    <row r="196" s="2" customFormat="1" ht="12">
      <c r="C196" s="210"/>
    </row>
    <row r="197" s="2" customFormat="1" ht="12">
      <c r="C197" s="210"/>
    </row>
    <row r="198" s="2" customFormat="1" ht="12">
      <c r="C198" s="210"/>
    </row>
    <row r="199" s="2" customFormat="1" ht="12">
      <c r="C199" s="210"/>
    </row>
    <row r="200" s="2" customFormat="1" ht="12">
      <c r="C200" s="210"/>
    </row>
    <row r="201" s="2" customFormat="1" ht="12">
      <c r="C201" s="210"/>
    </row>
    <row r="202" s="2" customFormat="1" ht="12">
      <c r="C202" s="210"/>
    </row>
    <row r="203" s="2" customFormat="1" ht="12">
      <c r="C203" s="210"/>
    </row>
    <row r="204" s="2" customFormat="1" ht="12">
      <c r="C204" s="210"/>
    </row>
    <row r="205" s="2" customFormat="1" ht="12">
      <c r="C205" s="210"/>
    </row>
    <row r="206" s="2" customFormat="1" ht="12">
      <c r="C206" s="210"/>
    </row>
    <row r="207" s="2" customFormat="1" ht="12">
      <c r="C207" s="210"/>
    </row>
    <row r="208" s="2" customFormat="1" ht="12">
      <c r="C208" s="210"/>
    </row>
    <row r="209" s="2" customFormat="1" ht="12">
      <c r="C209" s="210"/>
    </row>
    <row r="210" s="2" customFormat="1" ht="12">
      <c r="C210" s="210"/>
    </row>
    <row r="211" s="2" customFormat="1" ht="12">
      <c r="C211" s="210"/>
    </row>
    <row r="212" s="2" customFormat="1" ht="12">
      <c r="C212" s="210"/>
    </row>
    <row r="213" s="2" customFormat="1" ht="12">
      <c r="C213" s="210"/>
    </row>
    <row r="214" s="2" customFormat="1" ht="12">
      <c r="C214" s="210"/>
    </row>
    <row r="215" s="2" customFormat="1" ht="12">
      <c r="C215" s="210"/>
    </row>
    <row r="216" s="2" customFormat="1" ht="12">
      <c r="C216" s="210"/>
    </row>
    <row r="217" s="2" customFormat="1" ht="12">
      <c r="C217" s="210"/>
    </row>
    <row r="218" s="2" customFormat="1" ht="12">
      <c r="C218" s="210"/>
    </row>
    <row r="219" s="2" customFormat="1" ht="12">
      <c r="C219" s="210"/>
    </row>
    <row r="220" s="2" customFormat="1" ht="12">
      <c r="C220" s="210"/>
    </row>
    <row r="221" s="2" customFormat="1" ht="12">
      <c r="C221" s="210"/>
    </row>
    <row r="222" s="2" customFormat="1" ht="12">
      <c r="C222" s="210"/>
    </row>
    <row r="223" s="2" customFormat="1" ht="12">
      <c r="C223" s="210"/>
    </row>
    <row r="224" s="2" customFormat="1" ht="12">
      <c r="C224" s="210"/>
    </row>
    <row r="225" s="2" customFormat="1" ht="12">
      <c r="C225" s="210"/>
    </row>
    <row r="226" s="2" customFormat="1" ht="12">
      <c r="C226" s="210"/>
    </row>
    <row r="227" s="2" customFormat="1" ht="12">
      <c r="C227" s="210"/>
    </row>
    <row r="228" s="2" customFormat="1" ht="12">
      <c r="C228" s="210"/>
    </row>
    <row r="229" s="2" customFormat="1" ht="12">
      <c r="C229" s="210"/>
    </row>
    <row r="230" s="2" customFormat="1" ht="12">
      <c r="C230" s="210"/>
    </row>
    <row r="231" s="2" customFormat="1" ht="12">
      <c r="C231" s="210"/>
    </row>
    <row r="232" s="2" customFormat="1" ht="12">
      <c r="C232" s="210"/>
    </row>
    <row r="233" s="2" customFormat="1" ht="12">
      <c r="C233" s="210"/>
    </row>
    <row r="234" s="2" customFormat="1" ht="12">
      <c r="C234" s="210"/>
    </row>
    <row r="235" s="2" customFormat="1" ht="12">
      <c r="C235" s="210"/>
    </row>
    <row r="236" s="2" customFormat="1" ht="12">
      <c r="C236" s="210"/>
    </row>
    <row r="237" s="2" customFormat="1" ht="12">
      <c r="C237" s="210"/>
    </row>
    <row r="238" s="2" customFormat="1" ht="12">
      <c r="C238" s="210"/>
    </row>
    <row r="239" s="2" customFormat="1" ht="12">
      <c r="C239" s="210"/>
    </row>
    <row r="240" s="2" customFormat="1" ht="12">
      <c r="C240" s="210"/>
    </row>
    <row r="241" s="2" customFormat="1" ht="12">
      <c r="C241" s="210"/>
    </row>
    <row r="242" s="2" customFormat="1" ht="12">
      <c r="C242" s="210"/>
    </row>
    <row r="243" s="2" customFormat="1" ht="12">
      <c r="C243" s="210"/>
    </row>
    <row r="244" s="2" customFormat="1" ht="12">
      <c r="C244" s="210"/>
    </row>
    <row r="245" s="2" customFormat="1" ht="12">
      <c r="C245" s="210"/>
    </row>
    <row r="246" s="2" customFormat="1" ht="12">
      <c r="C246" s="210"/>
    </row>
    <row r="247" s="2" customFormat="1" ht="12">
      <c r="C247" s="210"/>
    </row>
    <row r="248" s="2" customFormat="1" ht="12">
      <c r="C248" s="210"/>
    </row>
    <row r="249" s="2" customFormat="1" ht="12">
      <c r="C249" s="210"/>
    </row>
    <row r="250" s="2" customFormat="1" ht="12">
      <c r="C250" s="210"/>
    </row>
    <row r="251" s="2" customFormat="1" ht="12">
      <c r="C251" s="210"/>
    </row>
    <row r="252" s="2" customFormat="1" ht="12">
      <c r="C252" s="210"/>
    </row>
    <row r="253" s="2" customFormat="1" ht="12">
      <c r="C253" s="210"/>
    </row>
    <row r="254" s="2" customFormat="1" ht="12">
      <c r="C254" s="210"/>
    </row>
    <row r="255" s="2" customFormat="1" ht="12">
      <c r="C255" s="210"/>
    </row>
    <row r="256" s="2" customFormat="1" ht="12">
      <c r="C256" s="210"/>
    </row>
    <row r="257" s="2" customFormat="1" ht="12">
      <c r="C257" s="210"/>
    </row>
    <row r="258" s="2" customFormat="1" ht="12">
      <c r="C258" s="210"/>
    </row>
    <row r="259" s="2" customFormat="1" ht="12">
      <c r="C259" s="210"/>
    </row>
    <row r="260" s="2" customFormat="1" ht="12">
      <c r="C260" s="210"/>
    </row>
    <row r="261" s="2" customFormat="1" ht="12">
      <c r="C261" s="210"/>
    </row>
    <row r="262" s="2" customFormat="1" ht="12">
      <c r="C262" s="210"/>
    </row>
    <row r="263" s="2" customFormat="1" ht="12">
      <c r="C263" s="210"/>
    </row>
    <row r="264" s="2" customFormat="1" ht="12">
      <c r="C264" s="210"/>
    </row>
    <row r="265" s="2" customFormat="1" ht="12">
      <c r="C265" s="210"/>
    </row>
    <row r="266" s="2" customFormat="1" ht="12">
      <c r="C266" s="210"/>
    </row>
    <row r="267" s="2" customFormat="1" ht="12">
      <c r="C267" s="210"/>
    </row>
    <row r="268" s="2" customFormat="1" ht="12">
      <c r="C268" s="210"/>
    </row>
    <row r="269" s="2" customFormat="1" ht="12">
      <c r="C269" s="210"/>
    </row>
    <row r="270" s="2" customFormat="1" ht="12">
      <c r="C270" s="210"/>
    </row>
    <row r="271" s="2" customFormat="1" ht="12">
      <c r="C271" s="210"/>
    </row>
    <row r="272" s="2" customFormat="1" ht="12">
      <c r="C272" s="210"/>
    </row>
    <row r="273" s="2" customFormat="1" ht="12">
      <c r="C273" s="210"/>
    </row>
    <row r="274" s="2" customFormat="1" ht="12">
      <c r="C274" s="210"/>
    </row>
    <row r="275" s="2" customFormat="1" ht="12">
      <c r="C275" s="210"/>
    </row>
    <row r="276" s="2" customFormat="1" ht="12">
      <c r="C276" s="210"/>
    </row>
    <row r="277" s="2" customFormat="1" ht="12">
      <c r="C277" s="210"/>
    </row>
    <row r="278" s="2" customFormat="1" ht="12">
      <c r="C278" s="210"/>
    </row>
    <row r="279" s="2" customFormat="1" ht="12">
      <c r="C279" s="210"/>
    </row>
    <row r="280" s="2" customFormat="1" ht="12">
      <c r="C280" s="210"/>
    </row>
    <row r="281" s="2" customFormat="1" ht="12">
      <c r="C281" s="210"/>
    </row>
    <row r="282" s="2" customFormat="1" ht="12">
      <c r="C282" s="210"/>
    </row>
    <row r="283" s="2" customFormat="1" ht="12">
      <c r="C283" s="210"/>
    </row>
    <row r="284" s="2" customFormat="1" ht="12">
      <c r="C284" s="210"/>
    </row>
    <row r="285" s="2" customFormat="1" ht="12">
      <c r="C285" s="210"/>
    </row>
    <row r="286" s="2" customFormat="1" ht="12">
      <c r="C286" s="210"/>
    </row>
    <row r="287" s="2" customFormat="1" ht="12">
      <c r="C287" s="210"/>
    </row>
    <row r="288" s="2" customFormat="1" ht="12">
      <c r="C288" s="210"/>
    </row>
    <row r="289" s="2" customFormat="1" ht="12">
      <c r="C289" s="210"/>
    </row>
    <row r="290" s="2" customFormat="1" ht="12">
      <c r="C290" s="210"/>
    </row>
    <row r="291" s="2" customFormat="1" ht="12">
      <c r="C291" s="210"/>
    </row>
    <row r="292" s="2" customFormat="1" ht="12">
      <c r="C292" s="210"/>
    </row>
    <row r="293" s="2" customFormat="1" ht="12">
      <c r="C293" s="210"/>
    </row>
    <row r="294" s="2" customFormat="1" ht="12">
      <c r="C294" s="210"/>
    </row>
    <row r="295" s="2" customFormat="1" ht="12">
      <c r="C295" s="210"/>
    </row>
    <row r="296" s="2" customFormat="1" ht="12">
      <c r="C296" s="210"/>
    </row>
    <row r="297" s="2" customFormat="1" ht="12">
      <c r="C297" s="210"/>
    </row>
    <row r="298" s="2" customFormat="1" ht="12">
      <c r="C298" s="210"/>
    </row>
    <row r="299" s="2" customFormat="1" ht="12">
      <c r="C299" s="210"/>
    </row>
    <row r="300" s="2" customFormat="1" ht="12">
      <c r="C300" s="210"/>
    </row>
    <row r="301" s="2" customFormat="1" ht="12">
      <c r="C301" s="210"/>
    </row>
    <row r="302" s="2" customFormat="1" ht="12">
      <c r="C302" s="210"/>
    </row>
    <row r="303" s="2" customFormat="1" ht="12">
      <c r="C303" s="210"/>
    </row>
    <row r="304" s="2" customFormat="1" ht="12">
      <c r="C304" s="210"/>
    </row>
    <row r="305" s="2" customFormat="1" ht="12">
      <c r="C305" s="210"/>
    </row>
    <row r="306" s="2" customFormat="1" ht="12">
      <c r="C306" s="210"/>
    </row>
    <row r="307" s="2" customFormat="1" ht="12">
      <c r="C307" s="210"/>
    </row>
    <row r="308" s="2" customFormat="1" ht="12">
      <c r="C308" s="210"/>
    </row>
    <row r="309" s="2" customFormat="1" ht="12">
      <c r="C309" s="210"/>
    </row>
    <row r="310" s="2" customFormat="1" ht="12">
      <c r="C310" s="210"/>
    </row>
    <row r="311" s="2" customFormat="1" ht="12">
      <c r="C311" s="210"/>
    </row>
    <row r="312" s="2" customFormat="1" ht="12">
      <c r="C312" s="210"/>
    </row>
    <row r="313" s="2" customFormat="1" ht="12">
      <c r="C313" s="210"/>
    </row>
    <row r="314" s="2" customFormat="1" ht="12">
      <c r="C314" s="210"/>
    </row>
    <row r="315" s="2" customFormat="1" ht="12">
      <c r="C315" s="210"/>
    </row>
    <row r="316" s="2" customFormat="1" ht="12">
      <c r="C316" s="210"/>
    </row>
    <row r="317" s="2" customFormat="1" ht="12">
      <c r="C317" s="210"/>
    </row>
    <row r="318" s="2" customFormat="1" ht="12">
      <c r="C318" s="210"/>
    </row>
    <row r="319" s="2" customFormat="1" ht="12">
      <c r="C319" s="210"/>
    </row>
    <row r="320" s="2" customFormat="1" ht="12">
      <c r="C320" s="210"/>
    </row>
    <row r="321" s="2" customFormat="1" ht="12">
      <c r="C321" s="210"/>
    </row>
    <row r="322" s="2" customFormat="1" ht="12">
      <c r="C322" s="210"/>
    </row>
    <row r="323" s="2" customFormat="1" ht="12">
      <c r="C323" s="210"/>
    </row>
    <row r="324" s="2" customFormat="1" ht="12">
      <c r="C324" s="210"/>
    </row>
    <row r="325" s="2" customFormat="1" ht="12">
      <c r="C325" s="210"/>
    </row>
    <row r="326" s="2" customFormat="1" ht="12">
      <c r="C326" s="210"/>
    </row>
    <row r="327" s="2" customFormat="1" ht="12">
      <c r="C327" s="210"/>
    </row>
    <row r="328" s="2" customFormat="1" ht="12">
      <c r="C328" s="210"/>
    </row>
    <row r="329" s="2" customFormat="1" ht="12">
      <c r="C329" s="210"/>
    </row>
    <row r="330" s="2" customFormat="1" ht="12">
      <c r="C330" s="210"/>
    </row>
    <row r="331" s="2" customFormat="1" ht="12">
      <c r="C331" s="210"/>
    </row>
    <row r="332" s="2" customFormat="1" ht="12">
      <c r="C332" s="210"/>
    </row>
    <row r="333" s="2" customFormat="1" ht="12">
      <c r="C333" s="210"/>
    </row>
    <row r="334" s="2" customFormat="1" ht="12">
      <c r="C334" s="210"/>
    </row>
    <row r="335" s="2" customFormat="1" ht="12">
      <c r="C335" s="210"/>
    </row>
    <row r="336" s="2" customFormat="1" ht="12">
      <c r="C336" s="210"/>
    </row>
    <row r="337" s="2" customFormat="1" ht="12">
      <c r="C337" s="210"/>
    </row>
    <row r="338" s="2" customFormat="1" ht="12">
      <c r="C338" s="210"/>
    </row>
    <row r="339" s="2" customFormat="1" ht="12">
      <c r="C339" s="210"/>
    </row>
    <row r="340" s="2" customFormat="1" ht="12">
      <c r="C340" s="210"/>
    </row>
    <row r="341" s="2" customFormat="1" ht="12">
      <c r="C341" s="210"/>
    </row>
    <row r="342" s="2" customFormat="1" ht="12">
      <c r="C342" s="210"/>
    </row>
    <row r="343" s="2" customFormat="1" ht="12">
      <c r="C343" s="210"/>
    </row>
    <row r="344" s="2" customFormat="1" ht="12">
      <c r="C344" s="210"/>
    </row>
    <row r="345" s="2" customFormat="1" ht="12">
      <c r="C345" s="210"/>
    </row>
    <row r="346" s="2" customFormat="1" ht="12">
      <c r="C346" s="210"/>
    </row>
    <row r="347" s="2" customFormat="1" ht="12">
      <c r="C347" s="210"/>
    </row>
    <row r="348" s="2" customFormat="1" ht="12">
      <c r="C348" s="210"/>
    </row>
    <row r="349" s="2" customFormat="1" ht="12">
      <c r="C349" s="210"/>
    </row>
    <row r="350" s="2" customFormat="1" ht="12">
      <c r="C350" s="210"/>
    </row>
    <row r="351" s="2" customFormat="1" ht="12">
      <c r="C351" s="210"/>
    </row>
    <row r="352" s="2" customFormat="1" ht="12">
      <c r="C352" s="210"/>
    </row>
    <row r="353" s="2" customFormat="1" ht="12">
      <c r="C353" s="210"/>
    </row>
    <row r="354" s="2" customFormat="1" ht="12">
      <c r="C354" s="210"/>
    </row>
    <row r="355" s="2" customFormat="1" ht="12">
      <c r="C355" s="210"/>
    </row>
    <row r="356" s="2" customFormat="1" ht="12">
      <c r="C356" s="210"/>
    </row>
    <row r="357" s="2" customFormat="1" ht="12">
      <c r="C357" s="210"/>
    </row>
    <row r="358" s="2" customFormat="1" ht="12">
      <c r="C358" s="210"/>
    </row>
    <row r="359" s="2" customFormat="1" ht="12">
      <c r="C359" s="210"/>
    </row>
    <row r="360" s="2" customFormat="1" ht="12">
      <c r="C360" s="210"/>
    </row>
    <row r="361" s="2" customFormat="1" ht="12">
      <c r="C361" s="210"/>
    </row>
    <row r="362" s="2" customFormat="1" ht="12">
      <c r="C362" s="210"/>
    </row>
    <row r="363" s="2" customFormat="1" ht="12">
      <c r="C363" s="210"/>
    </row>
    <row r="364" s="2" customFormat="1" ht="12">
      <c r="C364" s="210"/>
    </row>
    <row r="365" s="2" customFormat="1" ht="12">
      <c r="C365" s="210"/>
    </row>
    <row r="366" s="2" customFormat="1" ht="12">
      <c r="C366" s="210"/>
    </row>
    <row r="367" s="2" customFormat="1" ht="12">
      <c r="C367" s="210"/>
    </row>
    <row r="368" s="2" customFormat="1" ht="12">
      <c r="C368" s="210"/>
    </row>
    <row r="369" s="2" customFormat="1" ht="12">
      <c r="C369" s="210"/>
    </row>
    <row r="370" s="2" customFormat="1" ht="12">
      <c r="C370" s="210"/>
    </row>
    <row r="371" s="2" customFormat="1" ht="12">
      <c r="C371" s="210"/>
    </row>
    <row r="372" s="2" customFormat="1" ht="12">
      <c r="C372" s="210"/>
    </row>
    <row r="373" s="2" customFormat="1" ht="12">
      <c r="C373" s="210"/>
    </row>
    <row r="374" s="2" customFormat="1" ht="12">
      <c r="C374" s="210"/>
    </row>
    <row r="375" s="2" customFormat="1" ht="12">
      <c r="C375" s="210"/>
    </row>
    <row r="376" s="2" customFormat="1" ht="12">
      <c r="C376" s="210"/>
    </row>
    <row r="377" s="2" customFormat="1" ht="12">
      <c r="C377" s="210"/>
    </row>
    <row r="378" s="2" customFormat="1" ht="12">
      <c r="C378" s="210"/>
    </row>
    <row r="379" s="2" customFormat="1" ht="12">
      <c r="C379" s="210"/>
    </row>
    <row r="380" s="2" customFormat="1" ht="12">
      <c r="C380" s="210"/>
    </row>
    <row r="381" s="2" customFormat="1" ht="12">
      <c r="C381" s="210"/>
    </row>
    <row r="382" s="2" customFormat="1" ht="12">
      <c r="C382" s="210"/>
    </row>
    <row r="383" s="2" customFormat="1" ht="12">
      <c r="C383" s="210"/>
    </row>
    <row r="384" s="2" customFormat="1" ht="12">
      <c r="C384" s="210"/>
    </row>
    <row r="385" s="2" customFormat="1" ht="12">
      <c r="C385" s="210"/>
    </row>
    <row r="386" s="2" customFormat="1" ht="12">
      <c r="C386" s="210"/>
    </row>
    <row r="387" s="2" customFormat="1" ht="12">
      <c r="C387" s="210"/>
    </row>
    <row r="388" s="2" customFormat="1" ht="12">
      <c r="C388" s="210"/>
    </row>
    <row r="389" s="2" customFormat="1" ht="12">
      <c r="C389" s="210"/>
    </row>
    <row r="390" s="2" customFormat="1" ht="12">
      <c r="C390" s="210"/>
    </row>
    <row r="391" s="2" customFormat="1" ht="12">
      <c r="C391" s="210"/>
    </row>
    <row r="392" s="2" customFormat="1" ht="12">
      <c r="C392" s="210"/>
    </row>
    <row r="393" s="2" customFormat="1" ht="12">
      <c r="C393" s="210"/>
    </row>
    <row r="394" s="2" customFormat="1" ht="12">
      <c r="C394" s="210"/>
    </row>
    <row r="395" s="2" customFormat="1" ht="12">
      <c r="C395" s="210"/>
    </row>
    <row r="396" s="2" customFormat="1" ht="12">
      <c r="C396" s="210"/>
    </row>
    <row r="397" s="2" customFormat="1" ht="12">
      <c r="C397" s="210"/>
    </row>
    <row r="398" s="2" customFormat="1" ht="12">
      <c r="C398" s="210"/>
    </row>
    <row r="399" s="2" customFormat="1" ht="12">
      <c r="C399" s="210"/>
    </row>
    <row r="400" s="2" customFormat="1" ht="12">
      <c r="C400" s="210"/>
    </row>
    <row r="401" s="2" customFormat="1" ht="12">
      <c r="C401" s="210"/>
    </row>
    <row r="402" s="2" customFormat="1" ht="12">
      <c r="C402" s="210"/>
    </row>
    <row r="403" s="2" customFormat="1" ht="12">
      <c r="C403" s="210"/>
    </row>
    <row r="404" s="2" customFormat="1" ht="12">
      <c r="C404" s="210"/>
    </row>
    <row r="405" s="2" customFormat="1" ht="12">
      <c r="C405" s="210"/>
    </row>
    <row r="406" s="2" customFormat="1" ht="12">
      <c r="C406" s="210"/>
    </row>
    <row r="407" s="2" customFormat="1" ht="12">
      <c r="C407" s="210"/>
    </row>
    <row r="408" s="2" customFormat="1" ht="12">
      <c r="C408" s="210"/>
    </row>
    <row r="409" s="2" customFormat="1" ht="12">
      <c r="C409" s="210"/>
    </row>
    <row r="410" s="2" customFormat="1" ht="12">
      <c r="C410" s="210"/>
    </row>
    <row r="411" s="2" customFormat="1" ht="12">
      <c r="C411" s="210"/>
    </row>
    <row r="412" s="2" customFormat="1" ht="12">
      <c r="C412" s="210"/>
    </row>
    <row r="413" s="2" customFormat="1" ht="12">
      <c r="C413" s="210"/>
    </row>
    <row r="414" s="2" customFormat="1" ht="12">
      <c r="C414" s="210"/>
    </row>
    <row r="415" s="2" customFormat="1" ht="12">
      <c r="C415" s="210"/>
    </row>
    <row r="416" s="2" customFormat="1" ht="12">
      <c r="C416" s="210"/>
    </row>
    <row r="417" s="2" customFormat="1" ht="12">
      <c r="C417" s="210"/>
    </row>
    <row r="418" s="2" customFormat="1" ht="12">
      <c r="C418" s="210"/>
    </row>
    <row r="419" s="2" customFormat="1" ht="12">
      <c r="C419" s="210"/>
    </row>
    <row r="420" s="2" customFormat="1" ht="12">
      <c r="C420" s="210"/>
    </row>
    <row r="421" s="2" customFormat="1" ht="12">
      <c r="C421" s="210"/>
    </row>
    <row r="422" s="2" customFormat="1" ht="12">
      <c r="C422" s="210"/>
    </row>
    <row r="423" s="2" customFormat="1" ht="12">
      <c r="C423" s="210"/>
    </row>
    <row r="424" s="2" customFormat="1" ht="12">
      <c r="C424" s="210"/>
    </row>
    <row r="425" s="2" customFormat="1" ht="12">
      <c r="C425" s="210"/>
    </row>
    <row r="426" s="2" customFormat="1" ht="12">
      <c r="C426" s="210"/>
    </row>
    <row r="427" s="2" customFormat="1" ht="12">
      <c r="C427" s="210"/>
    </row>
    <row r="428" s="2" customFormat="1" ht="12">
      <c r="C428" s="210"/>
    </row>
    <row r="429" s="2" customFormat="1" ht="12">
      <c r="C429" s="210"/>
    </row>
    <row r="430" s="2" customFormat="1" ht="12">
      <c r="C430" s="210"/>
    </row>
    <row r="431" s="2" customFormat="1" ht="12">
      <c r="C431" s="210"/>
    </row>
    <row r="432" s="2" customFormat="1" ht="12">
      <c r="C432" s="210"/>
    </row>
    <row r="433" s="2" customFormat="1" ht="12">
      <c r="C433" s="210"/>
    </row>
    <row r="434" s="2" customFormat="1" ht="12">
      <c r="C434" s="210"/>
    </row>
    <row r="435" s="2" customFormat="1" ht="12">
      <c r="C435" s="210"/>
    </row>
    <row r="436" s="2" customFormat="1" ht="12">
      <c r="C436" s="210"/>
    </row>
    <row r="437" s="2" customFormat="1" ht="12">
      <c r="C437" s="210"/>
    </row>
    <row r="438" s="2" customFormat="1" ht="12">
      <c r="C438" s="210"/>
    </row>
    <row r="439" s="2" customFormat="1" ht="12">
      <c r="C439" s="210"/>
    </row>
    <row r="440" s="2" customFormat="1" ht="12">
      <c r="C440" s="210"/>
    </row>
    <row r="441" s="2" customFormat="1" ht="12">
      <c r="C441" s="210"/>
    </row>
    <row r="442" s="2" customFormat="1" ht="12">
      <c r="C442" s="210"/>
    </row>
    <row r="443" s="2" customFormat="1" ht="12">
      <c r="C443" s="210"/>
    </row>
    <row r="444" s="2" customFormat="1" ht="12">
      <c r="C444" s="210"/>
    </row>
    <row r="445" s="2" customFormat="1" ht="12">
      <c r="C445" s="210"/>
    </row>
    <row r="446" s="2" customFormat="1" ht="12">
      <c r="C446" s="210"/>
    </row>
    <row r="447" s="2" customFormat="1" ht="12">
      <c r="C447" s="210"/>
    </row>
    <row r="448" s="2" customFormat="1" ht="12">
      <c r="C448" s="210"/>
    </row>
    <row r="449" s="2" customFormat="1" ht="12">
      <c r="C449" s="210"/>
    </row>
    <row r="450" s="2" customFormat="1" ht="12">
      <c r="C450" s="210"/>
    </row>
    <row r="451" s="2" customFormat="1" ht="12">
      <c r="C451" s="210"/>
    </row>
    <row r="452" s="2" customFormat="1" ht="12">
      <c r="C452" s="210"/>
    </row>
    <row r="453" s="2" customFormat="1" ht="12">
      <c r="C453" s="210"/>
    </row>
    <row r="454" s="2" customFormat="1" ht="12">
      <c r="C454" s="210"/>
    </row>
    <row r="455" s="2" customFormat="1" ht="12">
      <c r="C455" s="210"/>
    </row>
    <row r="456" s="2" customFormat="1" ht="12">
      <c r="C456" s="210"/>
    </row>
    <row r="457" s="2" customFormat="1" ht="12">
      <c r="C457" s="210"/>
    </row>
    <row r="458" s="2" customFormat="1" ht="12">
      <c r="C458" s="210"/>
    </row>
    <row r="459" s="2" customFormat="1" ht="12">
      <c r="C459" s="210"/>
    </row>
    <row r="460" s="2" customFormat="1" ht="12">
      <c r="C460" s="210"/>
    </row>
    <row r="461" s="2" customFormat="1" ht="12">
      <c r="C461" s="210"/>
    </row>
    <row r="462" s="2" customFormat="1" ht="12">
      <c r="C462" s="210"/>
    </row>
    <row r="463" s="2" customFormat="1" ht="12">
      <c r="C463" s="210"/>
    </row>
    <row r="464" s="2" customFormat="1" ht="12">
      <c r="C464" s="210"/>
    </row>
    <row r="465" s="2" customFormat="1" ht="12">
      <c r="C465" s="210"/>
    </row>
    <row r="466" s="2" customFormat="1" ht="12">
      <c r="C466" s="210"/>
    </row>
    <row r="467" s="2" customFormat="1" ht="12">
      <c r="C467" s="210"/>
    </row>
    <row r="468" s="2" customFormat="1" ht="12">
      <c r="C468" s="210"/>
    </row>
    <row r="469" s="2" customFormat="1" ht="12">
      <c r="C469" s="210"/>
    </row>
    <row r="470" s="2" customFormat="1" ht="12">
      <c r="C470" s="210"/>
    </row>
    <row r="471" s="2" customFormat="1" ht="12">
      <c r="C471" s="210"/>
    </row>
    <row r="472" s="2" customFormat="1" ht="12">
      <c r="C472" s="210"/>
    </row>
    <row r="473" s="2" customFormat="1" ht="12">
      <c r="C473" s="210"/>
    </row>
    <row r="474" s="2" customFormat="1" ht="12">
      <c r="C474" s="210"/>
    </row>
    <row r="475" s="2" customFormat="1" ht="12">
      <c r="C475" s="210"/>
    </row>
    <row r="476" s="2" customFormat="1" ht="12">
      <c r="C476" s="210"/>
    </row>
    <row r="477" s="2" customFormat="1" ht="12">
      <c r="C477" s="210"/>
    </row>
    <row r="478" s="2" customFormat="1" ht="12">
      <c r="C478" s="210"/>
    </row>
    <row r="479" s="2" customFormat="1" ht="12">
      <c r="C479" s="210"/>
    </row>
    <row r="480" s="2" customFormat="1" ht="12">
      <c r="C480" s="210"/>
    </row>
    <row r="481" s="2" customFormat="1" ht="12">
      <c r="C481" s="210"/>
    </row>
    <row r="482" s="2" customFormat="1" ht="12">
      <c r="C482" s="210"/>
    </row>
    <row r="483" s="2" customFormat="1" ht="12">
      <c r="C483" s="210"/>
    </row>
    <row r="484" s="2" customFormat="1" ht="12">
      <c r="C484" s="210"/>
    </row>
    <row r="485" s="2" customFormat="1" ht="12">
      <c r="C485" s="210"/>
    </row>
    <row r="486" s="2" customFormat="1" ht="12">
      <c r="C486" s="210"/>
    </row>
    <row r="487" s="2" customFormat="1" ht="12">
      <c r="C487" s="210"/>
    </row>
    <row r="488" s="2" customFormat="1" ht="12">
      <c r="C488" s="210"/>
    </row>
    <row r="489" s="2" customFormat="1" ht="12">
      <c r="C489" s="210"/>
    </row>
    <row r="490" s="2" customFormat="1" ht="12">
      <c r="C490" s="210"/>
    </row>
    <row r="491" s="2" customFormat="1" ht="12">
      <c r="C491" s="210"/>
    </row>
    <row r="492" s="2" customFormat="1" ht="12">
      <c r="C492" s="210"/>
    </row>
    <row r="493" s="2" customFormat="1" ht="12">
      <c r="C493" s="210"/>
    </row>
    <row r="494" s="2" customFormat="1" ht="12">
      <c r="C494" s="210"/>
    </row>
    <row r="495" s="2" customFormat="1" ht="12">
      <c r="C495" s="210"/>
    </row>
    <row r="496" s="2" customFormat="1" ht="12">
      <c r="C496" s="210"/>
    </row>
    <row r="497" s="2" customFormat="1" ht="12">
      <c r="C497" s="210"/>
    </row>
    <row r="498" s="2" customFormat="1" ht="12">
      <c r="C498" s="210"/>
    </row>
    <row r="499" s="2" customFormat="1" ht="12">
      <c r="C499" s="210"/>
    </row>
    <row r="500" s="2" customFormat="1" ht="12">
      <c r="C500" s="210"/>
    </row>
    <row r="501" s="2" customFormat="1" ht="12">
      <c r="C501" s="210"/>
    </row>
    <row r="502" s="2" customFormat="1" ht="12">
      <c r="C502" s="210"/>
    </row>
    <row r="503" s="2" customFormat="1" ht="12">
      <c r="C503" s="210"/>
    </row>
    <row r="504" s="2" customFormat="1" ht="12">
      <c r="C504" s="210"/>
    </row>
    <row r="505" s="2" customFormat="1" ht="12">
      <c r="C505" s="210"/>
    </row>
    <row r="506" s="2" customFormat="1" ht="12">
      <c r="C506" s="210"/>
    </row>
    <row r="507" s="2" customFormat="1" ht="12">
      <c r="C507" s="210"/>
    </row>
    <row r="508" s="2" customFormat="1" ht="12">
      <c r="C508" s="210"/>
    </row>
    <row r="509" s="2" customFormat="1" ht="12">
      <c r="C509" s="210"/>
    </row>
    <row r="510" s="2" customFormat="1" ht="12">
      <c r="C510" s="210"/>
    </row>
    <row r="511" s="2" customFormat="1" ht="12">
      <c r="C511" s="210"/>
    </row>
    <row r="512" s="2" customFormat="1" ht="12">
      <c r="C512" s="210"/>
    </row>
    <row r="513" s="2" customFormat="1" ht="12">
      <c r="C513" s="210"/>
    </row>
    <row r="514" s="2" customFormat="1" ht="12">
      <c r="C514" s="210"/>
    </row>
    <row r="515" s="2" customFormat="1" ht="12">
      <c r="C515" s="210"/>
    </row>
    <row r="516" s="2" customFormat="1" ht="12">
      <c r="C516" s="210"/>
    </row>
    <row r="517" s="2" customFormat="1" ht="12">
      <c r="C517" s="210"/>
    </row>
    <row r="518" s="2" customFormat="1" ht="12">
      <c r="C518" s="210"/>
    </row>
    <row r="519" s="2" customFormat="1" ht="12">
      <c r="C519" s="210"/>
    </row>
    <row r="520" s="2" customFormat="1" ht="12">
      <c r="C520" s="210"/>
    </row>
    <row r="521" s="2" customFormat="1" ht="12">
      <c r="C521" s="210"/>
    </row>
    <row r="522" s="2" customFormat="1" ht="12">
      <c r="C522" s="210"/>
    </row>
    <row r="523" s="2" customFormat="1" ht="12">
      <c r="C523" s="210"/>
    </row>
    <row r="524" s="2" customFormat="1" ht="12">
      <c r="C524" s="210"/>
    </row>
    <row r="525" s="2" customFormat="1" ht="12">
      <c r="C525" s="210"/>
    </row>
    <row r="526" s="2" customFormat="1" ht="12">
      <c r="C526" s="210"/>
    </row>
    <row r="527" s="2" customFormat="1" ht="12">
      <c r="C527" s="210"/>
    </row>
    <row r="528" s="2" customFormat="1" ht="12">
      <c r="C528" s="210"/>
    </row>
    <row r="529" s="2" customFormat="1" ht="12">
      <c r="C529" s="210"/>
    </row>
    <row r="530" s="2" customFormat="1" ht="12">
      <c r="C530" s="210"/>
    </row>
    <row r="531" s="2" customFormat="1" ht="12">
      <c r="C531" s="210"/>
    </row>
    <row r="532" s="2" customFormat="1" ht="12">
      <c r="C532" s="210"/>
    </row>
    <row r="533" s="2" customFormat="1" ht="12">
      <c r="C533" s="210"/>
    </row>
    <row r="534" s="2" customFormat="1" ht="12">
      <c r="C534" s="210"/>
    </row>
    <row r="535" s="2" customFormat="1" ht="12">
      <c r="C535" s="210"/>
    </row>
    <row r="536" s="2" customFormat="1" ht="12">
      <c r="C536" s="210"/>
    </row>
    <row r="537" s="2" customFormat="1" ht="12">
      <c r="C537" s="210"/>
    </row>
    <row r="538" s="2" customFormat="1" ht="12">
      <c r="C538" s="210"/>
    </row>
    <row r="539" s="2" customFormat="1" ht="12">
      <c r="C539" s="210"/>
    </row>
    <row r="540" s="2" customFormat="1" ht="12">
      <c r="C540" s="210"/>
    </row>
    <row r="541" s="2" customFormat="1" ht="12">
      <c r="C541" s="210"/>
    </row>
    <row r="542" s="2" customFormat="1" ht="12">
      <c r="C542" s="210"/>
    </row>
    <row r="543" s="2" customFormat="1" ht="12">
      <c r="C543" s="210"/>
    </row>
    <row r="544" s="2" customFormat="1" ht="12">
      <c r="C544" s="210"/>
    </row>
    <row r="545" s="2" customFormat="1" ht="12">
      <c r="C545" s="210"/>
    </row>
    <row r="546" s="2" customFormat="1" ht="12">
      <c r="C546" s="210"/>
    </row>
    <row r="547" s="2" customFormat="1" ht="12">
      <c r="C547" s="210"/>
    </row>
    <row r="548" s="2" customFormat="1" ht="12">
      <c r="C548" s="210"/>
    </row>
    <row r="549" s="2" customFormat="1" ht="12">
      <c r="C549" s="210"/>
    </row>
    <row r="550" s="2" customFormat="1" ht="12">
      <c r="C550" s="210"/>
    </row>
    <row r="551" s="2" customFormat="1" ht="12">
      <c r="C551" s="210"/>
    </row>
    <row r="552" s="2" customFormat="1" ht="12">
      <c r="C552" s="210"/>
    </row>
    <row r="553" s="2" customFormat="1" ht="12">
      <c r="C553" s="210"/>
    </row>
    <row r="554" s="2" customFormat="1" ht="12">
      <c r="C554" s="210"/>
    </row>
    <row r="555" s="2" customFormat="1" ht="12">
      <c r="C555" s="210"/>
    </row>
    <row r="556" s="2" customFormat="1" ht="12">
      <c r="C556" s="210"/>
    </row>
    <row r="557" s="2" customFormat="1" ht="12">
      <c r="C557" s="210"/>
    </row>
    <row r="558" s="2" customFormat="1" ht="12">
      <c r="C558" s="210"/>
    </row>
    <row r="559" s="2" customFormat="1" ht="12">
      <c r="C559" s="210"/>
    </row>
    <row r="560" s="2" customFormat="1" ht="12">
      <c r="C560" s="210"/>
    </row>
    <row r="561" s="2" customFormat="1" ht="12">
      <c r="C561" s="210"/>
    </row>
    <row r="562" s="2" customFormat="1" ht="12">
      <c r="C562" s="210"/>
    </row>
    <row r="563" s="2" customFormat="1" ht="12">
      <c r="C563" s="210"/>
    </row>
    <row r="564" s="2" customFormat="1" ht="12">
      <c r="C564" s="210"/>
    </row>
    <row r="565" s="2" customFormat="1" ht="12">
      <c r="C565" s="210"/>
    </row>
    <row r="566" s="2" customFormat="1" ht="12">
      <c r="C566" s="210"/>
    </row>
    <row r="567" s="2" customFormat="1" ht="12">
      <c r="C567" s="210"/>
    </row>
    <row r="568" s="2" customFormat="1" ht="12">
      <c r="C568" s="210"/>
    </row>
    <row r="569" s="2" customFormat="1" ht="12">
      <c r="C569" s="210"/>
    </row>
    <row r="570" s="2" customFormat="1" ht="12">
      <c r="C570" s="210"/>
    </row>
    <row r="571" s="2" customFormat="1" ht="12">
      <c r="C571" s="210"/>
    </row>
    <row r="572" s="2" customFormat="1" ht="12">
      <c r="C572" s="210"/>
    </row>
    <row r="573" s="2" customFormat="1" ht="12">
      <c r="C573" s="210"/>
    </row>
    <row r="574" s="2" customFormat="1" ht="12">
      <c r="C574" s="210"/>
    </row>
    <row r="575" s="2" customFormat="1" ht="12">
      <c r="C575" s="210"/>
    </row>
    <row r="576" s="2" customFormat="1" ht="12">
      <c r="C576" s="210"/>
    </row>
    <row r="577" s="2" customFormat="1" ht="12">
      <c r="C577" s="210"/>
    </row>
    <row r="578" s="2" customFormat="1" ht="12">
      <c r="C578" s="210"/>
    </row>
    <row r="579" s="2" customFormat="1" ht="12">
      <c r="C579" s="210"/>
    </row>
    <row r="580" s="2" customFormat="1" ht="12">
      <c r="C580" s="210"/>
    </row>
    <row r="581" s="2" customFormat="1" ht="12">
      <c r="C581" s="210"/>
    </row>
    <row r="582" s="2" customFormat="1" ht="12">
      <c r="C582" s="210"/>
    </row>
    <row r="583" s="2" customFormat="1" ht="12">
      <c r="C583" s="210"/>
    </row>
    <row r="584" s="2" customFormat="1" ht="12">
      <c r="C584" s="210"/>
    </row>
    <row r="585" s="2" customFormat="1" ht="12">
      <c r="C585" s="210"/>
    </row>
    <row r="586" s="2" customFormat="1" ht="12">
      <c r="C586" s="210"/>
    </row>
    <row r="587" s="2" customFormat="1" ht="12">
      <c r="C587" s="210"/>
    </row>
    <row r="588" s="2" customFormat="1" ht="12">
      <c r="C588" s="210"/>
    </row>
    <row r="589" s="2" customFormat="1" ht="12">
      <c r="C589" s="210"/>
    </row>
    <row r="590" s="2" customFormat="1" ht="12">
      <c r="C590" s="210"/>
    </row>
    <row r="591" s="2" customFormat="1" ht="12">
      <c r="C591" s="210"/>
    </row>
    <row r="592" s="2" customFormat="1" ht="12">
      <c r="C592" s="210"/>
    </row>
    <row r="593" s="2" customFormat="1" ht="12">
      <c r="C593" s="210"/>
    </row>
    <row r="594" s="2" customFormat="1" ht="12">
      <c r="C594" s="210"/>
    </row>
    <row r="595" s="2" customFormat="1" ht="12">
      <c r="C595" s="210"/>
    </row>
    <row r="596" s="2" customFormat="1" ht="12">
      <c r="C596" s="210"/>
    </row>
    <row r="597" s="2" customFormat="1" ht="12">
      <c r="C597" s="210"/>
    </row>
    <row r="598" s="2" customFormat="1" ht="12">
      <c r="C598" s="210"/>
    </row>
    <row r="599" s="2" customFormat="1" ht="12">
      <c r="C599" s="210"/>
    </row>
    <row r="600" s="2" customFormat="1" ht="12">
      <c r="C600" s="210"/>
    </row>
    <row r="601" s="2" customFormat="1" ht="12">
      <c r="C601" s="210"/>
    </row>
    <row r="602" s="2" customFormat="1" ht="12">
      <c r="C602" s="210"/>
    </row>
    <row r="603" s="2" customFormat="1" ht="12">
      <c r="C603" s="210"/>
    </row>
    <row r="604" s="2" customFormat="1" ht="12">
      <c r="C604" s="210"/>
    </row>
    <row r="605" s="2" customFormat="1" ht="12">
      <c r="C605" s="210"/>
    </row>
    <row r="606" s="2" customFormat="1" ht="12">
      <c r="C606" s="210"/>
    </row>
    <row r="607" s="2" customFormat="1" ht="12">
      <c r="C607" s="210"/>
    </row>
    <row r="608" s="2" customFormat="1" ht="12">
      <c r="C608" s="210"/>
    </row>
    <row r="609" s="2" customFormat="1" ht="12">
      <c r="C609" s="210"/>
    </row>
    <row r="610" s="2" customFormat="1" ht="12">
      <c r="C610" s="210"/>
    </row>
    <row r="611" s="2" customFormat="1" ht="12">
      <c r="C611" s="210"/>
    </row>
    <row r="612" s="2" customFormat="1" ht="12">
      <c r="C612" s="210"/>
    </row>
    <row r="613" s="2" customFormat="1" ht="12">
      <c r="C613" s="210"/>
    </row>
    <row r="614" s="2" customFormat="1" ht="12">
      <c r="C614" s="210"/>
    </row>
    <row r="615" s="2" customFormat="1" ht="12">
      <c r="C615" s="210"/>
    </row>
    <row r="616" s="2" customFormat="1" ht="12">
      <c r="C616" s="210"/>
    </row>
    <row r="617" s="2" customFormat="1" ht="12">
      <c r="C617" s="210"/>
    </row>
    <row r="618" s="2" customFormat="1" ht="12">
      <c r="C618" s="210"/>
    </row>
    <row r="619" s="2" customFormat="1" ht="12">
      <c r="C619" s="210"/>
    </row>
    <row r="620" s="2" customFormat="1" ht="12">
      <c r="C620" s="210"/>
    </row>
    <row r="621" s="2" customFormat="1" ht="12">
      <c r="C621" s="210"/>
    </row>
    <row r="622" s="2" customFormat="1" ht="12">
      <c r="C622" s="210"/>
    </row>
    <row r="623" s="2" customFormat="1" ht="12">
      <c r="C623" s="210"/>
    </row>
    <row r="624" s="2" customFormat="1" ht="12">
      <c r="C624" s="210"/>
    </row>
    <row r="625" s="2" customFormat="1" ht="12">
      <c r="C625" s="210"/>
    </row>
    <row r="626" s="2" customFormat="1" ht="12">
      <c r="C626" s="210"/>
    </row>
    <row r="627" s="2" customFormat="1" ht="12">
      <c r="C627" s="210"/>
    </row>
    <row r="628" s="2" customFormat="1" ht="12">
      <c r="C628" s="210"/>
    </row>
    <row r="629" s="2" customFormat="1" ht="12">
      <c r="C629" s="210"/>
    </row>
    <row r="630" s="2" customFormat="1" ht="12">
      <c r="C630" s="210"/>
    </row>
    <row r="631" s="2" customFormat="1" ht="12">
      <c r="C631" s="210"/>
    </row>
    <row r="632" s="2" customFormat="1" ht="12">
      <c r="C632" s="210"/>
    </row>
    <row r="633" s="2" customFormat="1" ht="12">
      <c r="C633" s="210"/>
    </row>
    <row r="634" s="2" customFormat="1" ht="12">
      <c r="C634" s="210"/>
    </row>
    <row r="635" s="2" customFormat="1" ht="12">
      <c r="C635" s="210"/>
    </row>
    <row r="636" s="2" customFormat="1" ht="12">
      <c r="C636" s="210"/>
    </row>
    <row r="637" s="2" customFormat="1" ht="12">
      <c r="C637" s="210"/>
    </row>
    <row r="638" s="2" customFormat="1" ht="12">
      <c r="C638" s="210"/>
    </row>
    <row r="639" s="2" customFormat="1" ht="12">
      <c r="C639" s="210"/>
    </row>
    <row r="640" s="2" customFormat="1" ht="12">
      <c r="C640" s="210"/>
    </row>
    <row r="641" s="2" customFormat="1" ht="12">
      <c r="C641" s="210"/>
    </row>
    <row r="642" s="2" customFormat="1" ht="12">
      <c r="C642" s="210"/>
    </row>
    <row r="643" s="2" customFormat="1" ht="12">
      <c r="C643" s="210"/>
    </row>
    <row r="644" s="2" customFormat="1" ht="12">
      <c r="C644" s="210"/>
    </row>
    <row r="645" s="2" customFormat="1" ht="12">
      <c r="C645" s="210"/>
    </row>
    <row r="646" s="2" customFormat="1" ht="12">
      <c r="C646" s="210"/>
    </row>
    <row r="647" s="2" customFormat="1" ht="12">
      <c r="C647" s="210"/>
    </row>
    <row r="648" s="2" customFormat="1" ht="12">
      <c r="C648" s="210"/>
    </row>
    <row r="649" s="2" customFormat="1" ht="12">
      <c r="C649" s="210"/>
    </row>
    <row r="650" s="2" customFormat="1" ht="12">
      <c r="C650" s="210"/>
    </row>
    <row r="651" s="2" customFormat="1" ht="12">
      <c r="C651" s="210"/>
    </row>
    <row r="652" s="2" customFormat="1" ht="12">
      <c r="C652" s="210"/>
    </row>
    <row r="653" s="2" customFormat="1" ht="12">
      <c r="C653" s="210"/>
    </row>
    <row r="654" s="2" customFormat="1" ht="12">
      <c r="C654" s="210"/>
    </row>
    <row r="655" s="2" customFormat="1" ht="12">
      <c r="C655" s="210"/>
    </row>
    <row r="656" s="2" customFormat="1" ht="12">
      <c r="C656" s="210"/>
    </row>
    <row r="657" s="2" customFormat="1" ht="12">
      <c r="C657" s="210"/>
    </row>
    <row r="658" s="2" customFormat="1" ht="12">
      <c r="C658" s="210"/>
    </row>
    <row r="659" s="2" customFormat="1" ht="12">
      <c r="C659" s="210"/>
    </row>
    <row r="660" s="2" customFormat="1" ht="12">
      <c r="C660" s="210"/>
    </row>
    <row r="661" s="2" customFormat="1" ht="12">
      <c r="C661" s="210"/>
    </row>
    <row r="662" s="2" customFormat="1" ht="12">
      <c r="C662" s="210"/>
    </row>
    <row r="663" s="2" customFormat="1" ht="12">
      <c r="C663" s="210"/>
    </row>
    <row r="664" s="2" customFormat="1" ht="12">
      <c r="C664" s="210"/>
    </row>
    <row r="665" s="2" customFormat="1" ht="12">
      <c r="C665" s="210"/>
    </row>
    <row r="666" s="2" customFormat="1" ht="12">
      <c r="C666" s="210"/>
    </row>
    <row r="667" s="2" customFormat="1" ht="12">
      <c r="C667" s="210"/>
    </row>
    <row r="668" s="2" customFormat="1" ht="12">
      <c r="C668" s="210"/>
    </row>
    <row r="669" s="2" customFormat="1" ht="12">
      <c r="C669" s="210"/>
    </row>
    <row r="670" s="2" customFormat="1" ht="12">
      <c r="C670" s="210"/>
    </row>
    <row r="671" s="2" customFormat="1" ht="12">
      <c r="C671" s="210"/>
    </row>
    <row r="672" s="2" customFormat="1" ht="12">
      <c r="C672" s="210"/>
    </row>
    <row r="673" s="2" customFormat="1" ht="12">
      <c r="C673" s="210"/>
    </row>
    <row r="674" s="2" customFormat="1" ht="12">
      <c r="C674" s="210"/>
    </row>
    <row r="675" s="2" customFormat="1" ht="12">
      <c r="C675" s="210"/>
    </row>
    <row r="676" s="2" customFormat="1" ht="12">
      <c r="C676" s="210"/>
    </row>
    <row r="677" s="2" customFormat="1" ht="12">
      <c r="C677" s="210"/>
    </row>
    <row r="678" s="2" customFormat="1" ht="12">
      <c r="C678" s="210"/>
    </row>
    <row r="679" s="2" customFormat="1" ht="12">
      <c r="C679" s="210"/>
    </row>
    <row r="680" s="2" customFormat="1" ht="12">
      <c r="C680" s="210"/>
    </row>
    <row r="681" s="2" customFormat="1" ht="12">
      <c r="C681" s="210"/>
    </row>
    <row r="682" s="2" customFormat="1" ht="12">
      <c r="C682" s="210"/>
    </row>
    <row r="683" s="2" customFormat="1" ht="12">
      <c r="C683" s="210"/>
    </row>
    <row r="684" s="2" customFormat="1" ht="12">
      <c r="C684" s="210"/>
    </row>
    <row r="685" s="2" customFormat="1" ht="12">
      <c r="C685" s="210"/>
    </row>
    <row r="686" s="2" customFormat="1" ht="12">
      <c r="C686" s="210"/>
    </row>
    <row r="687" s="2" customFormat="1" ht="12">
      <c r="C687" s="210"/>
    </row>
    <row r="688" s="2" customFormat="1" ht="12">
      <c r="C688" s="210"/>
    </row>
    <row r="689" s="2" customFormat="1" ht="12">
      <c r="C689" s="210"/>
    </row>
    <row r="690" s="2" customFormat="1" ht="12">
      <c r="C690" s="210"/>
    </row>
    <row r="691" s="2" customFormat="1" ht="12">
      <c r="C691" s="210"/>
    </row>
    <row r="692" s="2" customFormat="1" ht="12">
      <c r="C692" s="210"/>
    </row>
    <row r="693" s="2" customFormat="1" ht="12">
      <c r="C693" s="210"/>
    </row>
    <row r="694" s="2" customFormat="1" ht="12">
      <c r="C694" s="210"/>
    </row>
    <row r="695" s="2" customFormat="1" ht="12">
      <c r="C695" s="210"/>
    </row>
    <row r="696" s="2" customFormat="1" ht="12">
      <c r="C696" s="210"/>
    </row>
    <row r="697" s="2" customFormat="1" ht="12">
      <c r="C697" s="210"/>
    </row>
    <row r="698" s="2" customFormat="1" ht="12">
      <c r="C698" s="210"/>
    </row>
    <row r="699" s="2" customFormat="1" ht="12">
      <c r="C699" s="210"/>
    </row>
    <row r="700" s="2" customFormat="1" ht="12">
      <c r="C700" s="210"/>
    </row>
    <row r="701" s="2" customFormat="1" ht="12">
      <c r="C701" s="210"/>
    </row>
    <row r="702" s="2" customFormat="1" ht="12">
      <c r="C702" s="210"/>
    </row>
    <row r="703" s="2" customFormat="1" ht="12">
      <c r="C703" s="210"/>
    </row>
    <row r="704" s="2" customFormat="1" ht="12">
      <c r="C704" s="210"/>
    </row>
    <row r="705" s="2" customFormat="1" ht="12">
      <c r="C705" s="210"/>
    </row>
    <row r="706" s="2" customFormat="1" ht="12">
      <c r="C706" s="210"/>
    </row>
    <row r="707" s="2" customFormat="1" ht="12">
      <c r="C707" s="210"/>
    </row>
    <row r="708" s="2" customFormat="1" ht="12">
      <c r="C708" s="210"/>
    </row>
    <row r="709" s="2" customFormat="1" ht="12">
      <c r="C709" s="210"/>
    </row>
    <row r="710" s="2" customFormat="1" ht="12">
      <c r="C710" s="210"/>
    </row>
    <row r="711" s="2" customFormat="1" ht="12">
      <c r="C711" s="210"/>
    </row>
    <row r="712" s="2" customFormat="1" ht="12">
      <c r="C712" s="210"/>
    </row>
    <row r="713" s="2" customFormat="1" ht="12">
      <c r="C713" s="210"/>
    </row>
    <row r="714" s="2" customFormat="1" ht="12">
      <c r="C714" s="210"/>
    </row>
    <row r="715" s="2" customFormat="1" ht="12">
      <c r="C715" s="210"/>
    </row>
    <row r="716" s="2" customFormat="1" ht="12">
      <c r="C716" s="210"/>
    </row>
    <row r="717" s="2" customFormat="1" ht="12">
      <c r="C717" s="210"/>
    </row>
    <row r="718" s="2" customFormat="1" ht="12">
      <c r="C718" s="210"/>
    </row>
    <row r="719" s="2" customFormat="1" ht="12">
      <c r="C719" s="210"/>
    </row>
    <row r="720" s="2" customFormat="1" ht="12">
      <c r="C720" s="210"/>
    </row>
    <row r="721" s="2" customFormat="1" ht="12">
      <c r="C721" s="210"/>
    </row>
    <row r="722" s="2" customFormat="1" ht="12">
      <c r="C722" s="210"/>
    </row>
    <row r="723" s="2" customFormat="1" ht="12">
      <c r="C723" s="210"/>
    </row>
    <row r="724" s="2" customFormat="1" ht="12">
      <c r="C724" s="210"/>
    </row>
    <row r="725" s="2" customFormat="1" ht="12">
      <c r="C725" s="210"/>
    </row>
    <row r="726" s="2" customFormat="1" ht="12">
      <c r="C726" s="210"/>
    </row>
    <row r="727" s="2" customFormat="1" ht="12">
      <c r="C727" s="210"/>
    </row>
    <row r="728" spans="3:6" s="2" customFormat="1" ht="15">
      <c r="C728" s="210"/>
      <c r="E728"/>
      <c r="F728"/>
    </row>
    <row r="729" spans="3:6" s="2" customFormat="1" ht="15">
      <c r="C729" s="210"/>
      <c r="E729"/>
      <c r="F729"/>
    </row>
    <row r="730" spans="3:6" s="2" customFormat="1" ht="15">
      <c r="C730" s="210"/>
      <c r="E730"/>
      <c r="F730"/>
    </row>
    <row r="731" spans="3:6" s="2" customFormat="1" ht="15">
      <c r="C731" s="210"/>
      <c r="E731"/>
      <c r="F731"/>
    </row>
    <row r="732" spans="3:6" s="2" customFormat="1" ht="15">
      <c r="C732" s="210"/>
      <c r="E732"/>
      <c r="F732"/>
    </row>
    <row r="733" spans="3:6" s="2" customFormat="1" ht="15">
      <c r="C733" s="210"/>
      <c r="E733"/>
      <c r="F733"/>
    </row>
    <row r="734" spans="3:6" s="2" customFormat="1" ht="15">
      <c r="C734" s="210"/>
      <c r="E734"/>
      <c r="F734"/>
    </row>
    <row r="735" spans="3:6" s="2" customFormat="1" ht="15">
      <c r="C735" s="210"/>
      <c r="E735"/>
      <c r="F735"/>
    </row>
    <row r="736" spans="3:6" s="2" customFormat="1" ht="15">
      <c r="C736" s="210"/>
      <c r="E736"/>
      <c r="F736"/>
    </row>
    <row r="737" spans="3:6" s="2" customFormat="1" ht="15">
      <c r="C737" s="210"/>
      <c r="E737"/>
      <c r="F737"/>
    </row>
    <row r="738" spans="3:6" s="2" customFormat="1" ht="15">
      <c r="C738" s="210"/>
      <c r="E738"/>
      <c r="F738"/>
    </row>
    <row r="739" spans="3:6" s="2" customFormat="1" ht="15">
      <c r="C739" s="210"/>
      <c r="E739"/>
      <c r="F739"/>
    </row>
    <row r="740" spans="3:6" s="2" customFormat="1" ht="15">
      <c r="C740" s="210"/>
      <c r="E740"/>
      <c r="F740"/>
    </row>
    <row r="741" spans="3:6" s="2" customFormat="1" ht="15">
      <c r="C741" s="210"/>
      <c r="E741"/>
      <c r="F741"/>
    </row>
    <row r="742" spans="3:6" s="2" customFormat="1" ht="15">
      <c r="C742" s="210"/>
      <c r="E742"/>
      <c r="F742"/>
    </row>
    <row r="743" spans="3:6" s="2" customFormat="1" ht="15">
      <c r="C743" s="210"/>
      <c r="E743"/>
      <c r="F743"/>
    </row>
    <row r="744" spans="3:6" s="2" customFormat="1" ht="15">
      <c r="C744" s="210"/>
      <c r="E744"/>
      <c r="F744"/>
    </row>
  </sheetData>
  <sheetProtection/>
  <mergeCells count="1">
    <mergeCell ref="B4:L4"/>
  </mergeCells>
  <printOptions/>
  <pageMargins left="0.77" right="0.7874015748031497" top="0.84" bottom="0.64" header="0.5118110236220472" footer="0.54"/>
  <pageSetup fitToHeight="1" fitToWidth="1" horizontalDpi="600" verticalDpi="600" orientation="landscape" paperSize="9" scale="27" r:id="rId1"/>
  <headerFooter alignWithMargins="0">
    <oddHeader>&amp;LKHiO - Budsjett 2011&amp;CMAL for budsjettering      &amp;RVedlegg til budsjettnotat av 01.07.2010</oddHeader>
    <oddFooter>&amp;CSide 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19111111111111">
    <pageSetUpPr fitToPage="1"/>
  </sheetPr>
  <dimension ref="A1:T106"/>
  <sheetViews>
    <sheetView showGridLines="0" zoomScaleSheetLayoutView="75" zoomScalePageLayoutView="0" workbookViewId="0" topLeftCell="A1">
      <pane xSplit="2" ySplit="9" topLeftCell="C10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A5" sqref="A5"/>
    </sheetView>
  </sheetViews>
  <sheetFormatPr defaultColWidth="9.00390625" defaultRowHeight="15.75"/>
  <cols>
    <col min="1" max="1" width="22.875" style="4" customWidth="1"/>
    <col min="2" max="2" width="23.25390625" style="4" customWidth="1"/>
    <col min="3" max="3" width="6.25390625" style="5" customWidth="1"/>
    <col min="4" max="4" width="6.625" style="4" bestFit="1" customWidth="1"/>
    <col min="5" max="5" width="5.375" style="4" customWidth="1"/>
    <col min="6" max="6" width="5.25390625" style="4" customWidth="1"/>
    <col min="7" max="7" width="11.75390625" style="4" hidden="1" customWidth="1"/>
    <col min="8" max="10" width="11.125" style="4" hidden="1" customWidth="1"/>
    <col min="11" max="11" width="11.75390625" style="4" hidden="1" customWidth="1"/>
    <col min="12" max="12" width="9.125" style="4" customWidth="1"/>
    <col min="13" max="13" width="0.74609375" style="4" customWidth="1"/>
    <col min="14" max="16" width="4.875" style="4" customWidth="1"/>
    <col min="17" max="17" width="7.625" style="4" bestFit="1" customWidth="1"/>
    <col min="18" max="19" width="4.875" style="4" customWidth="1"/>
    <col min="20" max="20" width="4.25390625" style="4" customWidth="1"/>
    <col min="21" max="16384" width="9.00390625" style="4" customWidth="1"/>
  </cols>
  <sheetData>
    <row r="1" spans="1:14" ht="15">
      <c r="A1" s="41" t="str">
        <f>Oversikt!A1</f>
        <v>KUNSTHØGSKOLEN I OSLO</v>
      </c>
      <c r="B1" s="22"/>
      <c r="E1" s="22"/>
      <c r="F1" s="22"/>
      <c r="G1" s="22"/>
      <c r="H1" s="22"/>
      <c r="I1" s="22"/>
      <c r="J1" s="22"/>
      <c r="L1" s="6"/>
      <c r="M1" s="6"/>
      <c r="N1" s="6"/>
    </row>
    <row r="2" spans="1:14" ht="15">
      <c r="A2" s="41" t="str">
        <f>Oversikt!A2</f>
        <v>Seksjon for </v>
      </c>
      <c r="B2" s="22"/>
      <c r="E2" s="22"/>
      <c r="F2" s="22"/>
      <c r="G2" s="22"/>
      <c r="H2" s="22"/>
      <c r="I2" s="22"/>
      <c r="J2" s="22"/>
      <c r="L2" s="6"/>
      <c r="M2" s="6"/>
      <c r="N2" s="6"/>
    </row>
    <row r="3" spans="1:14" ht="15">
      <c r="A3" s="41" t="s">
        <v>63</v>
      </c>
      <c r="B3" s="22"/>
      <c r="E3" s="22"/>
      <c r="F3" s="22"/>
      <c r="G3" s="22"/>
      <c r="H3" s="22"/>
      <c r="I3" s="22"/>
      <c r="J3" s="22"/>
      <c r="L3" s="6"/>
      <c r="M3" s="6"/>
      <c r="N3" s="6"/>
    </row>
    <row r="4" spans="1:14" ht="20.25">
      <c r="A4" s="3"/>
      <c r="F4" s="37"/>
      <c r="G4" s="37"/>
      <c r="H4" s="37"/>
      <c r="I4" s="37"/>
      <c r="J4" s="37"/>
      <c r="L4" s="6"/>
      <c r="M4" s="136"/>
      <c r="N4" s="136"/>
    </row>
    <row r="5" spans="1:14" ht="15.75" thickBot="1">
      <c r="A5" s="17" t="str">
        <f>Oversikt!A8</f>
        <v>0XXX</v>
      </c>
      <c r="B5" s="37" t="str">
        <f>Oversikt!B8</f>
        <v>Fastlønn</v>
      </c>
      <c r="C5" s="38" t="s">
        <v>45</v>
      </c>
      <c r="F5" s="38"/>
      <c r="G5" s="38"/>
      <c r="H5" s="38"/>
      <c r="I5" s="38"/>
      <c r="J5" s="38"/>
      <c r="L5" s="6"/>
      <c r="M5" s="136"/>
      <c r="N5" s="136"/>
    </row>
    <row r="6" spans="1:17" ht="31.5" customHeight="1" thickBot="1" thickTop="1">
      <c r="A6" s="42" t="s">
        <v>33</v>
      </c>
      <c r="B6" s="59"/>
      <c r="G6" s="59"/>
      <c r="H6" s="59"/>
      <c r="I6" s="59"/>
      <c r="J6" s="59"/>
      <c r="K6" s="59"/>
      <c r="L6" s="59"/>
      <c r="N6" s="76" t="s">
        <v>18</v>
      </c>
      <c r="O6" s="77"/>
      <c r="P6" s="77"/>
      <c r="Q6" s="78"/>
    </row>
    <row r="7" spans="1:20" s="6" customFormat="1" ht="66" thickTop="1">
      <c r="A7" s="16" t="s">
        <v>8</v>
      </c>
      <c r="B7" s="9" t="s">
        <v>12</v>
      </c>
      <c r="C7" s="46" t="s">
        <v>1</v>
      </c>
      <c r="D7" s="46" t="s">
        <v>9</v>
      </c>
      <c r="E7" s="46" t="s">
        <v>2</v>
      </c>
      <c r="F7" s="46"/>
      <c r="G7" s="46" t="s">
        <v>14</v>
      </c>
      <c r="H7" s="50" t="s">
        <v>61</v>
      </c>
      <c r="I7" s="46" t="s">
        <v>16</v>
      </c>
      <c r="J7" s="50" t="s">
        <v>15</v>
      </c>
      <c r="K7" s="94" t="s">
        <v>17</v>
      </c>
      <c r="L7" s="96" t="s">
        <v>19</v>
      </c>
      <c r="M7" s="4"/>
      <c r="N7" s="79" t="s">
        <v>3</v>
      </c>
      <c r="O7" s="60"/>
      <c r="P7" s="52" t="s">
        <v>0</v>
      </c>
      <c r="Q7" s="53" t="s">
        <v>20</v>
      </c>
      <c r="S7" s="46"/>
      <c r="T7" s="46"/>
    </row>
    <row r="8" spans="1:20" ht="30" customHeight="1" thickBot="1">
      <c r="A8" s="10"/>
      <c r="B8" s="11"/>
      <c r="C8" s="103"/>
      <c r="D8" s="7" t="s">
        <v>10</v>
      </c>
      <c r="E8" s="8" t="s">
        <v>4</v>
      </c>
      <c r="F8" s="8" t="s">
        <v>5</v>
      </c>
      <c r="G8" s="47"/>
      <c r="H8" s="74">
        <v>0.12</v>
      </c>
      <c r="I8" s="212">
        <v>0.1403</v>
      </c>
      <c r="J8" s="75">
        <v>1140</v>
      </c>
      <c r="K8" s="95">
        <v>0.141</v>
      </c>
      <c r="L8" s="97"/>
      <c r="N8" s="80" t="s">
        <v>4</v>
      </c>
      <c r="O8" s="81" t="s">
        <v>5</v>
      </c>
      <c r="P8" s="82"/>
      <c r="Q8" s="83" t="s">
        <v>11</v>
      </c>
      <c r="S8" s="7"/>
      <c r="T8" s="7"/>
    </row>
    <row r="9" spans="1:20" ht="14.25" customHeight="1" thickBot="1" thickTop="1">
      <c r="A9" s="104"/>
      <c r="B9" s="105"/>
      <c r="C9" s="106"/>
      <c r="D9" s="107"/>
      <c r="E9" s="107"/>
      <c r="F9" s="107"/>
      <c r="G9" s="108"/>
      <c r="H9" s="109">
        <v>0.143</v>
      </c>
      <c r="I9" s="110"/>
      <c r="J9" s="111"/>
      <c r="K9" s="113">
        <v>0.141</v>
      </c>
      <c r="L9" s="112"/>
      <c r="N9" s="80"/>
      <c r="O9" s="81"/>
      <c r="P9" s="82"/>
      <c r="Q9" s="83"/>
      <c r="S9" s="107"/>
      <c r="T9" s="107"/>
    </row>
    <row r="10" spans="1:19" s="5" customFormat="1" ht="14.25" customHeight="1">
      <c r="A10" s="18"/>
      <c r="B10" s="19" t="s">
        <v>43</v>
      </c>
      <c r="C10" s="65"/>
      <c r="D10" s="20"/>
      <c r="E10" s="65"/>
      <c r="F10" s="21"/>
      <c r="G10" s="48">
        <f>+P10-(5/52*P10)</f>
        <v>0</v>
      </c>
      <c r="H10" s="44">
        <f aca="true" t="shared" si="0" ref="H10:H41">+G10*$H$8</f>
        <v>0</v>
      </c>
      <c r="I10" s="48">
        <f aca="true" t="shared" si="1" ref="I10:I51">+Q10*$I$8</f>
        <v>0</v>
      </c>
      <c r="J10" s="44">
        <f aca="true" t="shared" si="2" ref="J10:J51">+(C10/12)*$J$8</f>
        <v>0</v>
      </c>
      <c r="K10" s="67">
        <f>SUM(G10:J10)*$K$8</f>
        <v>0</v>
      </c>
      <c r="L10" s="98">
        <f aca="true" t="shared" si="3" ref="L10:L51">SUM(G10:K10)</f>
        <v>0</v>
      </c>
      <c r="M10" s="4"/>
      <c r="N10" s="84">
        <f>IF(E10&gt;0,VLOOKUP(E10,'LTR-mai 2012'!$A$6:$B$103,2),0)</f>
        <v>0</v>
      </c>
      <c r="O10" s="1">
        <f>IF(F10&gt;0,VLOOKUP(F10,'LTR-mai 2012'!$A$6:$C$96,3),0)</f>
        <v>0</v>
      </c>
      <c r="P10" s="62">
        <f aca="true" t="shared" si="4" ref="P10:P51">(SUM(N10:O10))*D10*C10/12</f>
        <v>0</v>
      </c>
      <c r="Q10" s="61">
        <f aca="true" t="shared" si="5" ref="Q10:Q51">IF(N10&gt;0,+P10+(200*D10*C10/12),P10)</f>
        <v>0</v>
      </c>
      <c r="R10" s="4"/>
      <c r="S10" s="5" t="e">
        <f>$L10*#REF!</f>
        <v>#REF!</v>
      </c>
    </row>
    <row r="11" spans="1:19" s="5" customFormat="1" ht="14.25" customHeight="1">
      <c r="A11" s="18"/>
      <c r="B11" s="19"/>
      <c r="C11" s="65"/>
      <c r="D11" s="20"/>
      <c r="E11" s="65"/>
      <c r="F11" s="21"/>
      <c r="G11" s="48">
        <f>+P11-(5/52*P11)</f>
        <v>0</v>
      </c>
      <c r="H11" s="44">
        <f t="shared" si="0"/>
        <v>0</v>
      </c>
      <c r="I11" s="48">
        <f t="shared" si="1"/>
        <v>0</v>
      </c>
      <c r="J11" s="44">
        <f t="shared" si="2"/>
        <v>0</v>
      </c>
      <c r="K11" s="67">
        <f>SUM(G11:J11)*$K$8</f>
        <v>0</v>
      </c>
      <c r="L11" s="98">
        <f t="shared" si="3"/>
        <v>0</v>
      </c>
      <c r="M11" s="4"/>
      <c r="N11" s="84">
        <f>IF(E11&gt;0,VLOOKUP(E11,'LTR-mai 2012'!$A$6:$B$103,2),0)</f>
        <v>0</v>
      </c>
      <c r="O11" s="1">
        <f>IF(F11&gt;0,VLOOKUP(F11,'LTR-mai 2012'!$A$6:$C$96,3),0)</f>
        <v>0</v>
      </c>
      <c r="P11" s="62">
        <f t="shared" si="4"/>
        <v>0</v>
      </c>
      <c r="Q11" s="61">
        <f t="shared" si="5"/>
        <v>0</v>
      </c>
      <c r="R11" s="4"/>
      <c r="S11" s="5" t="e">
        <f>$L11*#REF!</f>
        <v>#REF!</v>
      </c>
    </row>
    <row r="12" spans="1:19" s="5" customFormat="1" ht="14.25" customHeight="1">
      <c r="A12" s="18"/>
      <c r="B12" s="19"/>
      <c r="C12" s="65"/>
      <c r="D12" s="20"/>
      <c r="E12" s="65"/>
      <c r="F12" s="21"/>
      <c r="G12" s="48">
        <f aca="true" t="shared" si="6" ref="G12:G29">+P12-(5/52*P12)</f>
        <v>0</v>
      </c>
      <c r="H12" s="44">
        <f t="shared" si="0"/>
        <v>0</v>
      </c>
      <c r="I12" s="48">
        <f aca="true" t="shared" si="7" ref="I12:I29">+Q12*$I$8</f>
        <v>0</v>
      </c>
      <c r="J12" s="44">
        <f aca="true" t="shared" si="8" ref="J12:J29">+(C12/12)*$J$8</f>
        <v>0</v>
      </c>
      <c r="K12" s="67">
        <f aca="true" t="shared" si="9" ref="K12:K29">SUM(G12:J12)*$K$8</f>
        <v>0</v>
      </c>
      <c r="L12" s="98">
        <f aca="true" t="shared" si="10" ref="L12:L29">SUM(G12:K12)</f>
        <v>0</v>
      </c>
      <c r="M12" s="4"/>
      <c r="N12" s="84">
        <f>IF(E12&gt;0,VLOOKUP(E12,'LTR-mai 2012'!$A$6:$B$103,2),0)</f>
        <v>0</v>
      </c>
      <c r="O12" s="1">
        <f>IF(F12&gt;0,VLOOKUP(F12,'LTR-mai 2012'!$A$6:$C$96,3),0)</f>
        <v>0</v>
      </c>
      <c r="P12" s="62">
        <f t="shared" si="4"/>
        <v>0</v>
      </c>
      <c r="Q12" s="61">
        <f t="shared" si="5"/>
        <v>0</v>
      </c>
      <c r="R12" s="4"/>
      <c r="S12" s="5" t="e">
        <f>$L12*#REF!</f>
        <v>#REF!</v>
      </c>
    </row>
    <row r="13" spans="1:19" s="5" customFormat="1" ht="14.25" customHeight="1">
      <c r="A13" s="18"/>
      <c r="B13" s="19"/>
      <c r="C13" s="65"/>
      <c r="D13" s="20"/>
      <c r="E13" s="65"/>
      <c r="F13" s="21"/>
      <c r="G13" s="48">
        <f t="shared" si="6"/>
        <v>0</v>
      </c>
      <c r="H13" s="44">
        <f t="shared" si="0"/>
        <v>0</v>
      </c>
      <c r="I13" s="48">
        <f t="shared" si="7"/>
        <v>0</v>
      </c>
      <c r="J13" s="44">
        <f t="shared" si="8"/>
        <v>0</v>
      </c>
      <c r="K13" s="67">
        <f t="shared" si="9"/>
        <v>0</v>
      </c>
      <c r="L13" s="98">
        <f t="shared" si="10"/>
        <v>0</v>
      </c>
      <c r="M13" s="4"/>
      <c r="N13" s="84">
        <f>IF(E13&gt;0,VLOOKUP(E13,'LTR-mai 2012'!$A$6:$B$103,2),0)</f>
        <v>0</v>
      </c>
      <c r="O13" s="1">
        <f>IF(F13&gt;0,VLOOKUP(F13,'LTR-mai 2012'!$A$6:$C$96,3),0)</f>
        <v>0</v>
      </c>
      <c r="P13" s="62">
        <f t="shared" si="4"/>
        <v>0</v>
      </c>
      <c r="Q13" s="61">
        <f t="shared" si="5"/>
        <v>0</v>
      </c>
      <c r="R13" s="4"/>
      <c r="S13" s="5" t="e">
        <f>$L13*#REF!</f>
        <v>#REF!</v>
      </c>
    </row>
    <row r="14" spans="1:19" s="5" customFormat="1" ht="14.25" customHeight="1">
      <c r="A14" s="18"/>
      <c r="B14" s="19"/>
      <c r="C14" s="65"/>
      <c r="D14" s="20"/>
      <c r="E14" s="65"/>
      <c r="F14" s="21"/>
      <c r="G14" s="48">
        <f t="shared" si="6"/>
        <v>0</v>
      </c>
      <c r="H14" s="44">
        <f t="shared" si="0"/>
        <v>0</v>
      </c>
      <c r="I14" s="48">
        <f t="shared" si="7"/>
        <v>0</v>
      </c>
      <c r="J14" s="44">
        <f t="shared" si="8"/>
        <v>0</v>
      </c>
      <c r="K14" s="67">
        <f t="shared" si="9"/>
        <v>0</v>
      </c>
      <c r="L14" s="98">
        <f t="shared" si="10"/>
        <v>0</v>
      </c>
      <c r="M14" s="4"/>
      <c r="N14" s="84">
        <f>IF(E14&gt;0,VLOOKUP(E14,'LTR-mai 2012'!$A$6:$B$103,2),0)</f>
        <v>0</v>
      </c>
      <c r="O14" s="1">
        <f>IF(F14&gt;0,VLOOKUP(F14,'LTR-mai 2012'!$A$6:$C$96,3),0)</f>
        <v>0</v>
      </c>
      <c r="P14" s="62">
        <f t="shared" si="4"/>
        <v>0</v>
      </c>
      <c r="Q14" s="61">
        <f t="shared" si="5"/>
        <v>0</v>
      </c>
      <c r="R14" s="4"/>
      <c r="S14" s="5" t="e">
        <f>$L14*#REF!</f>
        <v>#REF!</v>
      </c>
    </row>
    <row r="15" spans="1:19" s="5" customFormat="1" ht="14.25" customHeight="1">
      <c r="A15" s="18"/>
      <c r="B15" s="19"/>
      <c r="C15" s="65"/>
      <c r="D15" s="20"/>
      <c r="E15" s="65"/>
      <c r="F15" s="21"/>
      <c r="G15" s="48">
        <f t="shared" si="6"/>
        <v>0</v>
      </c>
      <c r="H15" s="44">
        <f t="shared" si="0"/>
        <v>0</v>
      </c>
      <c r="I15" s="48">
        <f t="shared" si="7"/>
        <v>0</v>
      </c>
      <c r="J15" s="44">
        <f t="shared" si="8"/>
        <v>0</v>
      </c>
      <c r="K15" s="67">
        <f t="shared" si="9"/>
        <v>0</v>
      </c>
      <c r="L15" s="98">
        <f t="shared" si="10"/>
        <v>0</v>
      </c>
      <c r="M15" s="4"/>
      <c r="N15" s="84">
        <f>IF(E15&gt;0,VLOOKUP(E15,'LTR-mai 2012'!$A$6:$B$103,2),0)</f>
        <v>0</v>
      </c>
      <c r="O15" s="1">
        <f>IF(F15&gt;0,VLOOKUP(F15,'LTR-mai 2012'!$A$6:$C$96,3),0)</f>
        <v>0</v>
      </c>
      <c r="P15" s="62">
        <f t="shared" si="4"/>
        <v>0</v>
      </c>
      <c r="Q15" s="61">
        <f t="shared" si="5"/>
        <v>0</v>
      </c>
      <c r="R15" s="4"/>
      <c r="S15" s="5" t="e">
        <f>$L15*#REF!</f>
        <v>#REF!</v>
      </c>
    </row>
    <row r="16" spans="1:19" s="5" customFormat="1" ht="14.25" customHeight="1">
      <c r="A16" s="18"/>
      <c r="B16" s="19"/>
      <c r="C16" s="65"/>
      <c r="D16" s="20"/>
      <c r="E16" s="65"/>
      <c r="F16" s="21"/>
      <c r="G16" s="48">
        <f t="shared" si="6"/>
        <v>0</v>
      </c>
      <c r="H16" s="44">
        <f t="shared" si="0"/>
        <v>0</v>
      </c>
      <c r="I16" s="48">
        <f t="shared" si="7"/>
        <v>0</v>
      </c>
      <c r="J16" s="44">
        <f t="shared" si="8"/>
        <v>0</v>
      </c>
      <c r="K16" s="67">
        <f t="shared" si="9"/>
        <v>0</v>
      </c>
      <c r="L16" s="98">
        <f t="shared" si="10"/>
        <v>0</v>
      </c>
      <c r="M16" s="4"/>
      <c r="N16" s="84">
        <f>IF(E16&gt;0,VLOOKUP(E16,'LTR-mai 2012'!$A$6:$B$103,2),0)</f>
        <v>0</v>
      </c>
      <c r="O16" s="1">
        <f>IF(F16&gt;0,VLOOKUP(F16,'LTR-mai 2012'!$A$6:$C$96,3),0)</f>
        <v>0</v>
      </c>
      <c r="P16" s="62">
        <f t="shared" si="4"/>
        <v>0</v>
      </c>
      <c r="Q16" s="61">
        <f t="shared" si="5"/>
        <v>0</v>
      </c>
      <c r="R16" s="4"/>
      <c r="S16" s="5" t="e">
        <f>$L16*#REF!</f>
        <v>#REF!</v>
      </c>
    </row>
    <row r="17" spans="1:19" s="5" customFormat="1" ht="14.25" customHeight="1">
      <c r="A17" s="18"/>
      <c r="B17" s="19"/>
      <c r="C17" s="65"/>
      <c r="D17" s="20"/>
      <c r="E17" s="65"/>
      <c r="F17" s="21"/>
      <c r="G17" s="48">
        <f t="shared" si="6"/>
        <v>0</v>
      </c>
      <c r="H17" s="44">
        <f t="shared" si="0"/>
        <v>0</v>
      </c>
      <c r="I17" s="48">
        <f t="shared" si="7"/>
        <v>0</v>
      </c>
      <c r="J17" s="44">
        <f t="shared" si="8"/>
        <v>0</v>
      </c>
      <c r="K17" s="67">
        <f t="shared" si="9"/>
        <v>0</v>
      </c>
      <c r="L17" s="98">
        <f t="shared" si="10"/>
        <v>0</v>
      </c>
      <c r="M17" s="4"/>
      <c r="N17" s="84">
        <f>IF(E17&gt;0,VLOOKUP(E17,'LTR-mai 2012'!$A$6:$B$103,2),0)</f>
        <v>0</v>
      </c>
      <c r="O17" s="1">
        <f>IF(F17&gt;0,VLOOKUP(F17,'LTR-mai 2012'!$A$6:$C$96,3),0)</f>
        <v>0</v>
      </c>
      <c r="P17" s="62">
        <f t="shared" si="4"/>
        <v>0</v>
      </c>
      <c r="Q17" s="61">
        <f t="shared" si="5"/>
        <v>0</v>
      </c>
      <c r="R17" s="4"/>
      <c r="S17" s="5" t="e">
        <f>$L17*#REF!</f>
        <v>#REF!</v>
      </c>
    </row>
    <row r="18" spans="1:19" s="5" customFormat="1" ht="14.25" customHeight="1">
      <c r="A18" s="18"/>
      <c r="B18" s="19"/>
      <c r="C18" s="65"/>
      <c r="D18" s="20"/>
      <c r="E18" s="65"/>
      <c r="F18" s="21"/>
      <c r="G18" s="48">
        <f t="shared" si="6"/>
        <v>0</v>
      </c>
      <c r="H18" s="44">
        <f t="shared" si="0"/>
        <v>0</v>
      </c>
      <c r="I18" s="48">
        <f t="shared" si="7"/>
        <v>0</v>
      </c>
      <c r="J18" s="44">
        <f t="shared" si="8"/>
        <v>0</v>
      </c>
      <c r="K18" s="67">
        <f t="shared" si="9"/>
        <v>0</v>
      </c>
      <c r="L18" s="98">
        <f t="shared" si="10"/>
        <v>0</v>
      </c>
      <c r="M18" s="4"/>
      <c r="N18" s="84">
        <f>IF(E18&gt;0,VLOOKUP(E18,'LTR-mai 2012'!$A$6:$B$103,2),0)</f>
        <v>0</v>
      </c>
      <c r="O18" s="1">
        <f>IF(F18&gt;0,VLOOKUP(F18,'LTR-mai 2012'!$A$6:$C$96,3),0)</f>
        <v>0</v>
      </c>
      <c r="P18" s="62">
        <f t="shared" si="4"/>
        <v>0</v>
      </c>
      <c r="Q18" s="61">
        <f t="shared" si="5"/>
        <v>0</v>
      </c>
      <c r="R18" s="4"/>
      <c r="S18" s="5" t="e">
        <f>$L18*#REF!</f>
        <v>#REF!</v>
      </c>
    </row>
    <row r="19" spans="1:19" s="5" customFormat="1" ht="14.25" customHeight="1">
      <c r="A19" s="18"/>
      <c r="B19" s="19"/>
      <c r="C19" s="65"/>
      <c r="D19" s="20"/>
      <c r="E19" s="65"/>
      <c r="F19" s="21"/>
      <c r="G19" s="48">
        <f t="shared" si="6"/>
        <v>0</v>
      </c>
      <c r="H19" s="44">
        <f t="shared" si="0"/>
        <v>0</v>
      </c>
      <c r="I19" s="48">
        <f t="shared" si="7"/>
        <v>0</v>
      </c>
      <c r="J19" s="44">
        <f t="shared" si="8"/>
        <v>0</v>
      </c>
      <c r="K19" s="67">
        <f t="shared" si="9"/>
        <v>0</v>
      </c>
      <c r="L19" s="98">
        <f t="shared" si="10"/>
        <v>0</v>
      </c>
      <c r="M19" s="4"/>
      <c r="N19" s="84">
        <f>IF(E19&gt;0,VLOOKUP(E19,'LTR-mai 2012'!$A$6:$B$103,2),0)</f>
        <v>0</v>
      </c>
      <c r="O19" s="1">
        <f>IF(F19&gt;0,VLOOKUP(F19,'LTR-mai 2012'!$A$6:$C$96,3),0)</f>
        <v>0</v>
      </c>
      <c r="P19" s="62">
        <f t="shared" si="4"/>
        <v>0</v>
      </c>
      <c r="Q19" s="61">
        <f t="shared" si="5"/>
        <v>0</v>
      </c>
      <c r="R19" s="4"/>
      <c r="S19" s="5" t="e">
        <f>$L19*#REF!</f>
        <v>#REF!</v>
      </c>
    </row>
    <row r="20" spans="1:19" s="5" customFormat="1" ht="14.25" customHeight="1">
      <c r="A20" s="18"/>
      <c r="B20" s="19"/>
      <c r="C20" s="65"/>
      <c r="D20" s="20"/>
      <c r="E20" s="65"/>
      <c r="F20" s="21"/>
      <c r="G20" s="48">
        <f t="shared" si="6"/>
        <v>0</v>
      </c>
      <c r="H20" s="44">
        <f t="shared" si="0"/>
        <v>0</v>
      </c>
      <c r="I20" s="48">
        <f t="shared" si="7"/>
        <v>0</v>
      </c>
      <c r="J20" s="44">
        <f t="shared" si="8"/>
        <v>0</v>
      </c>
      <c r="K20" s="67">
        <f t="shared" si="9"/>
        <v>0</v>
      </c>
      <c r="L20" s="98">
        <f t="shared" si="10"/>
        <v>0</v>
      </c>
      <c r="M20" s="4"/>
      <c r="N20" s="84">
        <f>IF(E20&gt;0,VLOOKUP(E20,'LTR-mai 2012'!$A$6:$B$103,2),0)</f>
        <v>0</v>
      </c>
      <c r="O20" s="1">
        <f>IF(F20&gt;0,VLOOKUP(F20,'LTR-mai 2012'!$A$6:$C$96,3),0)</f>
        <v>0</v>
      </c>
      <c r="P20" s="62">
        <f t="shared" si="4"/>
        <v>0</v>
      </c>
      <c r="Q20" s="61">
        <f t="shared" si="5"/>
        <v>0</v>
      </c>
      <c r="R20" s="4"/>
      <c r="S20" s="5" t="e">
        <f>$L20*#REF!</f>
        <v>#REF!</v>
      </c>
    </row>
    <row r="21" spans="1:19" s="5" customFormat="1" ht="14.25" customHeight="1">
      <c r="A21" s="18"/>
      <c r="B21" s="19"/>
      <c r="C21" s="65"/>
      <c r="D21" s="20"/>
      <c r="E21" s="65"/>
      <c r="F21" s="21"/>
      <c r="G21" s="48">
        <f t="shared" si="6"/>
        <v>0</v>
      </c>
      <c r="H21" s="44">
        <f t="shared" si="0"/>
        <v>0</v>
      </c>
      <c r="I21" s="48">
        <f t="shared" si="7"/>
        <v>0</v>
      </c>
      <c r="J21" s="44">
        <f t="shared" si="8"/>
        <v>0</v>
      </c>
      <c r="K21" s="67">
        <f t="shared" si="9"/>
        <v>0</v>
      </c>
      <c r="L21" s="98">
        <f t="shared" si="10"/>
        <v>0</v>
      </c>
      <c r="M21" s="4"/>
      <c r="N21" s="84">
        <f>IF(E21&gt;0,VLOOKUP(E21,'LTR-mai 2012'!$A$6:$B$103,2),0)</f>
        <v>0</v>
      </c>
      <c r="O21" s="1">
        <f>IF(F21&gt;0,VLOOKUP(F21,'LTR-mai 2012'!$A$6:$C$96,3),0)</f>
        <v>0</v>
      </c>
      <c r="P21" s="62">
        <f t="shared" si="4"/>
        <v>0</v>
      </c>
      <c r="Q21" s="61">
        <f t="shared" si="5"/>
        <v>0</v>
      </c>
      <c r="R21" s="4"/>
      <c r="S21" s="5" t="e">
        <f>$L21*#REF!</f>
        <v>#REF!</v>
      </c>
    </row>
    <row r="22" spans="1:19" s="5" customFormat="1" ht="14.25" customHeight="1">
      <c r="A22" s="18"/>
      <c r="B22" s="19"/>
      <c r="C22" s="65"/>
      <c r="D22" s="20"/>
      <c r="E22" s="65"/>
      <c r="F22" s="21"/>
      <c r="G22" s="48">
        <f t="shared" si="6"/>
        <v>0</v>
      </c>
      <c r="H22" s="44">
        <f t="shared" si="0"/>
        <v>0</v>
      </c>
      <c r="I22" s="48">
        <f t="shared" si="7"/>
        <v>0</v>
      </c>
      <c r="J22" s="44">
        <f t="shared" si="8"/>
        <v>0</v>
      </c>
      <c r="K22" s="67">
        <f t="shared" si="9"/>
        <v>0</v>
      </c>
      <c r="L22" s="98">
        <f t="shared" si="10"/>
        <v>0</v>
      </c>
      <c r="M22" s="4"/>
      <c r="N22" s="84">
        <f>IF(E22&gt;0,VLOOKUP(E22,'LTR-mai 2012'!$A$6:$B$103,2),0)</f>
        <v>0</v>
      </c>
      <c r="O22" s="1">
        <f>IF(F22&gt;0,VLOOKUP(F22,'LTR-mai 2012'!$A$6:$C$96,3),0)</f>
        <v>0</v>
      </c>
      <c r="P22" s="62">
        <f t="shared" si="4"/>
        <v>0</v>
      </c>
      <c r="Q22" s="61">
        <f t="shared" si="5"/>
        <v>0</v>
      </c>
      <c r="R22" s="4"/>
      <c r="S22" s="5" t="e">
        <f>$L22*#REF!</f>
        <v>#REF!</v>
      </c>
    </row>
    <row r="23" spans="1:19" s="5" customFormat="1" ht="14.25" customHeight="1">
      <c r="A23" s="18"/>
      <c r="B23" s="19"/>
      <c r="C23" s="65"/>
      <c r="D23" s="20"/>
      <c r="E23" s="65"/>
      <c r="F23" s="21"/>
      <c r="G23" s="48">
        <f t="shared" si="6"/>
        <v>0</v>
      </c>
      <c r="H23" s="44">
        <f t="shared" si="0"/>
        <v>0</v>
      </c>
      <c r="I23" s="48">
        <f t="shared" si="7"/>
        <v>0</v>
      </c>
      <c r="J23" s="44">
        <f t="shared" si="8"/>
        <v>0</v>
      </c>
      <c r="K23" s="67">
        <f t="shared" si="9"/>
        <v>0</v>
      </c>
      <c r="L23" s="98">
        <f t="shared" si="10"/>
        <v>0</v>
      </c>
      <c r="M23" s="4"/>
      <c r="N23" s="84">
        <f>IF(E23&gt;0,VLOOKUP(E23,'LTR-mai 2012'!$A$6:$B$103,2),0)</f>
        <v>0</v>
      </c>
      <c r="O23" s="1">
        <f>IF(F23&gt;0,VLOOKUP(F23,'LTR-mai 2012'!$A$6:$C$96,3),0)</f>
        <v>0</v>
      </c>
      <c r="P23" s="62">
        <f t="shared" si="4"/>
        <v>0</v>
      </c>
      <c r="Q23" s="61">
        <f t="shared" si="5"/>
        <v>0</v>
      </c>
      <c r="R23" s="4"/>
      <c r="S23" s="5" t="e">
        <f>$L23*#REF!</f>
        <v>#REF!</v>
      </c>
    </row>
    <row r="24" spans="1:19" s="5" customFormat="1" ht="14.25" customHeight="1">
      <c r="A24" s="18"/>
      <c r="B24" s="19"/>
      <c r="C24" s="65"/>
      <c r="D24" s="20"/>
      <c r="E24" s="65"/>
      <c r="F24" s="21"/>
      <c r="G24" s="48">
        <f t="shared" si="6"/>
        <v>0</v>
      </c>
      <c r="H24" s="44">
        <f t="shared" si="0"/>
        <v>0</v>
      </c>
      <c r="I24" s="48">
        <f t="shared" si="7"/>
        <v>0</v>
      </c>
      <c r="J24" s="44">
        <f t="shared" si="8"/>
        <v>0</v>
      </c>
      <c r="K24" s="67">
        <f t="shared" si="9"/>
        <v>0</v>
      </c>
      <c r="L24" s="98">
        <f t="shared" si="10"/>
        <v>0</v>
      </c>
      <c r="M24" s="4"/>
      <c r="N24" s="84">
        <f>IF(E24&gt;0,VLOOKUP(E24,'LTR-mai 2012'!$A$6:$B$103,2),0)</f>
        <v>0</v>
      </c>
      <c r="O24" s="1">
        <f>IF(F24&gt;0,VLOOKUP(F24,'LTR-mai 2012'!$A$6:$C$96,3),0)</f>
        <v>0</v>
      </c>
      <c r="P24" s="62">
        <f t="shared" si="4"/>
        <v>0</v>
      </c>
      <c r="Q24" s="61">
        <f t="shared" si="5"/>
        <v>0</v>
      </c>
      <c r="R24" s="4"/>
      <c r="S24" s="5" t="e">
        <f>$L24*#REF!</f>
        <v>#REF!</v>
      </c>
    </row>
    <row r="25" spans="1:19" s="5" customFormat="1" ht="14.25" customHeight="1">
      <c r="A25" s="18"/>
      <c r="B25" s="19"/>
      <c r="C25" s="65"/>
      <c r="D25" s="20"/>
      <c r="E25" s="65"/>
      <c r="F25" s="21"/>
      <c r="G25" s="48">
        <f t="shared" si="6"/>
        <v>0</v>
      </c>
      <c r="H25" s="44">
        <f t="shared" si="0"/>
        <v>0</v>
      </c>
      <c r="I25" s="48">
        <f t="shared" si="7"/>
        <v>0</v>
      </c>
      <c r="J25" s="44">
        <f t="shared" si="8"/>
        <v>0</v>
      </c>
      <c r="K25" s="67">
        <f t="shared" si="9"/>
        <v>0</v>
      </c>
      <c r="L25" s="98">
        <f t="shared" si="10"/>
        <v>0</v>
      </c>
      <c r="M25" s="4"/>
      <c r="N25" s="84">
        <f>IF(E25&gt;0,VLOOKUP(E25,'LTR-mai 2012'!$A$6:$B$103,2),0)</f>
        <v>0</v>
      </c>
      <c r="O25" s="1">
        <f>IF(F25&gt;0,VLOOKUP(F25,'LTR-mai 2012'!$A$6:$C$96,3),0)</f>
        <v>0</v>
      </c>
      <c r="P25" s="62">
        <f t="shared" si="4"/>
        <v>0</v>
      </c>
      <c r="Q25" s="61">
        <f t="shared" si="5"/>
        <v>0</v>
      </c>
      <c r="R25" s="4"/>
      <c r="S25" s="5" t="e">
        <f>$L25*#REF!</f>
        <v>#REF!</v>
      </c>
    </row>
    <row r="26" spans="1:19" s="5" customFormat="1" ht="14.25" customHeight="1">
      <c r="A26" s="18"/>
      <c r="B26" s="19"/>
      <c r="C26" s="65"/>
      <c r="D26" s="20"/>
      <c r="E26" s="65"/>
      <c r="F26" s="21"/>
      <c r="G26" s="48">
        <f t="shared" si="6"/>
        <v>0</v>
      </c>
      <c r="H26" s="44">
        <f t="shared" si="0"/>
        <v>0</v>
      </c>
      <c r="I26" s="48">
        <f t="shared" si="7"/>
        <v>0</v>
      </c>
      <c r="J26" s="44">
        <f t="shared" si="8"/>
        <v>0</v>
      </c>
      <c r="K26" s="67">
        <f t="shared" si="9"/>
        <v>0</v>
      </c>
      <c r="L26" s="98">
        <f t="shared" si="10"/>
        <v>0</v>
      </c>
      <c r="M26" s="4"/>
      <c r="N26" s="84">
        <f>IF(E26&gt;0,VLOOKUP(E26,'LTR-mai 2012'!$A$6:$B$103,2),0)</f>
        <v>0</v>
      </c>
      <c r="O26" s="1">
        <f>IF(F26&gt;0,VLOOKUP(F26,'LTR-mai 2012'!$A$6:$C$96,3),0)</f>
        <v>0</v>
      </c>
      <c r="P26" s="62">
        <f t="shared" si="4"/>
        <v>0</v>
      </c>
      <c r="Q26" s="61">
        <f t="shared" si="5"/>
        <v>0</v>
      </c>
      <c r="R26" s="4"/>
      <c r="S26" s="5" t="e">
        <f>$L26*#REF!</f>
        <v>#REF!</v>
      </c>
    </row>
    <row r="27" spans="1:19" s="5" customFormat="1" ht="14.25" customHeight="1">
      <c r="A27" s="18"/>
      <c r="B27" s="19"/>
      <c r="C27" s="65"/>
      <c r="D27" s="20"/>
      <c r="E27" s="65"/>
      <c r="F27" s="21"/>
      <c r="G27" s="48">
        <f t="shared" si="6"/>
        <v>0</v>
      </c>
      <c r="H27" s="44">
        <f t="shared" si="0"/>
        <v>0</v>
      </c>
      <c r="I27" s="48">
        <f t="shared" si="7"/>
        <v>0</v>
      </c>
      <c r="J27" s="44">
        <f t="shared" si="8"/>
        <v>0</v>
      </c>
      <c r="K27" s="67">
        <f t="shared" si="9"/>
        <v>0</v>
      </c>
      <c r="L27" s="98">
        <f t="shared" si="10"/>
        <v>0</v>
      </c>
      <c r="M27" s="4"/>
      <c r="N27" s="84">
        <f>IF(E27&gt;0,VLOOKUP(E27,'LTR-mai 2012'!$A$6:$B$103,2),0)</f>
        <v>0</v>
      </c>
      <c r="O27" s="1">
        <f>IF(F27&gt;0,VLOOKUP(F27,'LTR-mai 2012'!$A$6:$C$96,3),0)</f>
        <v>0</v>
      </c>
      <c r="P27" s="62">
        <f t="shared" si="4"/>
        <v>0</v>
      </c>
      <c r="Q27" s="61">
        <f t="shared" si="5"/>
        <v>0</v>
      </c>
      <c r="R27" s="4"/>
      <c r="S27" s="5" t="e">
        <f>$L27*#REF!</f>
        <v>#REF!</v>
      </c>
    </row>
    <row r="28" spans="1:19" s="5" customFormat="1" ht="14.25" customHeight="1">
      <c r="A28" s="18"/>
      <c r="B28" s="19"/>
      <c r="C28" s="65"/>
      <c r="D28" s="20"/>
      <c r="E28" s="65"/>
      <c r="F28" s="21"/>
      <c r="G28" s="48">
        <f t="shared" si="6"/>
        <v>0</v>
      </c>
      <c r="H28" s="44">
        <f t="shared" si="0"/>
        <v>0</v>
      </c>
      <c r="I28" s="48">
        <f t="shared" si="7"/>
        <v>0</v>
      </c>
      <c r="J28" s="44">
        <f t="shared" si="8"/>
        <v>0</v>
      </c>
      <c r="K28" s="67">
        <f t="shared" si="9"/>
        <v>0</v>
      </c>
      <c r="L28" s="98">
        <f t="shared" si="10"/>
        <v>0</v>
      </c>
      <c r="M28" s="4"/>
      <c r="N28" s="84">
        <f>IF(E28&gt;0,VLOOKUP(E28,'LTR-mai 2012'!$A$6:$B$103,2),0)</f>
        <v>0</v>
      </c>
      <c r="O28" s="1">
        <f>IF(F28&gt;0,VLOOKUP(F28,'LTR-mai 2012'!$A$6:$C$96,3),0)</f>
        <v>0</v>
      </c>
      <c r="P28" s="62">
        <f t="shared" si="4"/>
        <v>0</v>
      </c>
      <c r="Q28" s="61">
        <f t="shared" si="5"/>
        <v>0</v>
      </c>
      <c r="R28" s="4"/>
      <c r="S28" s="5" t="e">
        <f>$L28*#REF!</f>
        <v>#REF!</v>
      </c>
    </row>
    <row r="29" spans="1:19" s="5" customFormat="1" ht="14.25" customHeight="1">
      <c r="A29" s="18"/>
      <c r="B29" s="19"/>
      <c r="C29" s="65"/>
      <c r="D29" s="20"/>
      <c r="E29" s="65"/>
      <c r="F29" s="21"/>
      <c r="G29" s="48">
        <f t="shared" si="6"/>
        <v>0</v>
      </c>
      <c r="H29" s="44">
        <f t="shared" si="0"/>
        <v>0</v>
      </c>
      <c r="I29" s="48">
        <f t="shared" si="7"/>
        <v>0</v>
      </c>
      <c r="J29" s="44">
        <f t="shared" si="8"/>
        <v>0</v>
      </c>
      <c r="K29" s="67">
        <f t="shared" si="9"/>
        <v>0</v>
      </c>
      <c r="L29" s="98">
        <f t="shared" si="10"/>
        <v>0</v>
      </c>
      <c r="M29" s="4"/>
      <c r="N29" s="84">
        <f>IF(E29&gt;0,VLOOKUP(E29,'LTR-mai 2012'!$A$6:$B$103,2),0)</f>
        <v>0</v>
      </c>
      <c r="O29" s="1">
        <f>IF(F29&gt;0,VLOOKUP(F29,'LTR-mai 2012'!$A$6:$C$96,3),0)</f>
        <v>0</v>
      </c>
      <c r="P29" s="62">
        <f t="shared" si="4"/>
        <v>0</v>
      </c>
      <c r="Q29" s="61">
        <f t="shared" si="5"/>
        <v>0</v>
      </c>
      <c r="R29" s="4"/>
      <c r="S29" s="5" t="e">
        <f>$L29*#REF!</f>
        <v>#REF!</v>
      </c>
    </row>
    <row r="30" spans="1:19" s="5" customFormat="1" ht="14.25" customHeight="1">
      <c r="A30" s="18"/>
      <c r="B30" s="19"/>
      <c r="C30" s="65"/>
      <c r="D30" s="20"/>
      <c r="E30" s="65"/>
      <c r="F30" s="21"/>
      <c r="G30" s="48">
        <f aca="true" t="shared" si="11" ref="G30:G41">+P30-(5/52*P30)</f>
        <v>0</v>
      </c>
      <c r="H30" s="44">
        <f t="shared" si="0"/>
        <v>0</v>
      </c>
      <c r="I30" s="48">
        <f t="shared" si="1"/>
        <v>0</v>
      </c>
      <c r="J30" s="44">
        <f t="shared" si="2"/>
        <v>0</v>
      </c>
      <c r="K30" s="67">
        <f aca="true" t="shared" si="12" ref="K30:K41">SUM(G30:J30)*$K$8</f>
        <v>0</v>
      </c>
      <c r="L30" s="98">
        <f t="shared" si="3"/>
        <v>0</v>
      </c>
      <c r="M30" s="4"/>
      <c r="N30" s="84">
        <f>IF(E30&gt;0,VLOOKUP(E30,'LTR-mai 2012'!$A$6:$B$103,2),0)</f>
        <v>0</v>
      </c>
      <c r="O30" s="1">
        <f>IF(F30&gt;0,VLOOKUP(F30,'LTR-mai 2012'!$A$6:$C$96,3),0)</f>
        <v>0</v>
      </c>
      <c r="P30" s="62">
        <f t="shared" si="4"/>
        <v>0</v>
      </c>
      <c r="Q30" s="61">
        <f t="shared" si="5"/>
        <v>0</v>
      </c>
      <c r="R30" s="4"/>
      <c r="S30" s="5" t="e">
        <f>$L30*#REF!</f>
        <v>#REF!</v>
      </c>
    </row>
    <row r="31" spans="1:19" s="5" customFormat="1" ht="14.25" customHeight="1">
      <c r="A31" s="18"/>
      <c r="B31" s="19"/>
      <c r="C31" s="65"/>
      <c r="D31" s="20"/>
      <c r="E31" s="65"/>
      <c r="F31" s="21"/>
      <c r="G31" s="48">
        <f t="shared" si="11"/>
        <v>0</v>
      </c>
      <c r="H31" s="44">
        <f t="shared" si="0"/>
        <v>0</v>
      </c>
      <c r="I31" s="48">
        <f t="shared" si="1"/>
        <v>0</v>
      </c>
      <c r="J31" s="44">
        <f t="shared" si="2"/>
        <v>0</v>
      </c>
      <c r="K31" s="67">
        <f t="shared" si="12"/>
        <v>0</v>
      </c>
      <c r="L31" s="98">
        <f t="shared" si="3"/>
        <v>0</v>
      </c>
      <c r="M31" s="4"/>
      <c r="N31" s="84">
        <f>IF(E31&gt;0,VLOOKUP(E31,'LTR-mai 2012'!$A$6:$B$103,2),0)</f>
        <v>0</v>
      </c>
      <c r="O31" s="1">
        <f>IF(F31&gt;0,VLOOKUP(F31,'LTR-mai 2012'!$A$6:$C$96,3),0)</f>
        <v>0</v>
      </c>
      <c r="P31" s="62">
        <f t="shared" si="4"/>
        <v>0</v>
      </c>
      <c r="Q31" s="61">
        <f t="shared" si="5"/>
        <v>0</v>
      </c>
      <c r="R31" s="4"/>
      <c r="S31" s="5" t="e">
        <f>$L31*#REF!</f>
        <v>#REF!</v>
      </c>
    </row>
    <row r="32" spans="1:19" s="5" customFormat="1" ht="14.25" customHeight="1">
      <c r="A32" s="18"/>
      <c r="B32" s="19"/>
      <c r="C32" s="65"/>
      <c r="D32" s="20"/>
      <c r="E32" s="65"/>
      <c r="F32" s="21"/>
      <c r="G32" s="48">
        <f t="shared" si="11"/>
        <v>0</v>
      </c>
      <c r="H32" s="44">
        <f t="shared" si="0"/>
        <v>0</v>
      </c>
      <c r="I32" s="48">
        <f t="shared" si="1"/>
        <v>0</v>
      </c>
      <c r="J32" s="44">
        <f t="shared" si="2"/>
        <v>0</v>
      </c>
      <c r="K32" s="67">
        <f t="shared" si="12"/>
        <v>0</v>
      </c>
      <c r="L32" s="98">
        <f t="shared" si="3"/>
        <v>0</v>
      </c>
      <c r="M32" s="4"/>
      <c r="N32" s="84">
        <f>IF(E32&gt;0,VLOOKUP(E32,'LTR-mai 2012'!$A$6:$B$103,2),0)</f>
        <v>0</v>
      </c>
      <c r="O32" s="1">
        <f>IF(F32&gt;0,VLOOKUP(F32,'LTR-mai 2012'!$A$6:$C$96,3),0)</f>
        <v>0</v>
      </c>
      <c r="P32" s="62">
        <f t="shared" si="4"/>
        <v>0</v>
      </c>
      <c r="Q32" s="61">
        <f t="shared" si="5"/>
        <v>0</v>
      </c>
      <c r="R32" s="4"/>
      <c r="S32" s="5" t="e">
        <f>$L32*#REF!</f>
        <v>#REF!</v>
      </c>
    </row>
    <row r="33" spans="1:19" s="5" customFormat="1" ht="14.25" customHeight="1">
      <c r="A33" s="18"/>
      <c r="B33" s="19"/>
      <c r="C33" s="65"/>
      <c r="D33" s="20"/>
      <c r="E33" s="65"/>
      <c r="F33" s="21"/>
      <c r="G33" s="48">
        <f t="shared" si="11"/>
        <v>0</v>
      </c>
      <c r="H33" s="44">
        <f t="shared" si="0"/>
        <v>0</v>
      </c>
      <c r="I33" s="48">
        <f t="shared" si="1"/>
        <v>0</v>
      </c>
      <c r="J33" s="44">
        <f t="shared" si="2"/>
        <v>0</v>
      </c>
      <c r="K33" s="67">
        <f t="shared" si="12"/>
        <v>0</v>
      </c>
      <c r="L33" s="98">
        <f t="shared" si="3"/>
        <v>0</v>
      </c>
      <c r="M33" s="4"/>
      <c r="N33" s="84">
        <f>IF(E33&gt;0,VLOOKUP(E33,'LTR-mai 2012'!$A$6:$B$103,2),0)</f>
        <v>0</v>
      </c>
      <c r="O33" s="1">
        <f>IF(F33&gt;0,VLOOKUP(F33,'LTR-mai 2012'!$A$6:$C$96,3),0)</f>
        <v>0</v>
      </c>
      <c r="P33" s="62">
        <f t="shared" si="4"/>
        <v>0</v>
      </c>
      <c r="Q33" s="61">
        <f t="shared" si="5"/>
        <v>0</v>
      </c>
      <c r="R33" s="4"/>
      <c r="S33" s="5" t="e">
        <f>$L33*#REF!</f>
        <v>#REF!</v>
      </c>
    </row>
    <row r="34" spans="1:19" s="5" customFormat="1" ht="14.25" customHeight="1">
      <c r="A34" s="18"/>
      <c r="B34" s="19"/>
      <c r="C34" s="65"/>
      <c r="D34" s="20"/>
      <c r="E34" s="65"/>
      <c r="F34" s="21"/>
      <c r="G34" s="48">
        <f t="shared" si="11"/>
        <v>0</v>
      </c>
      <c r="H34" s="44">
        <f t="shared" si="0"/>
        <v>0</v>
      </c>
      <c r="I34" s="48">
        <f t="shared" si="1"/>
        <v>0</v>
      </c>
      <c r="J34" s="44">
        <f t="shared" si="2"/>
        <v>0</v>
      </c>
      <c r="K34" s="67">
        <f t="shared" si="12"/>
        <v>0</v>
      </c>
      <c r="L34" s="98">
        <f t="shared" si="3"/>
        <v>0</v>
      </c>
      <c r="M34" s="4"/>
      <c r="N34" s="84">
        <f>IF(E34&gt;0,VLOOKUP(E34,'LTR-mai 2012'!$A$6:$B$103,2),0)</f>
        <v>0</v>
      </c>
      <c r="O34" s="1">
        <f>IF(F34&gt;0,VLOOKUP(F34,'LTR-mai 2012'!$A$6:$C$96,3),0)</f>
        <v>0</v>
      </c>
      <c r="P34" s="62">
        <f t="shared" si="4"/>
        <v>0</v>
      </c>
      <c r="Q34" s="61">
        <f t="shared" si="5"/>
        <v>0</v>
      </c>
      <c r="R34" s="4"/>
      <c r="S34" s="5" t="e">
        <f>$L34*#REF!</f>
        <v>#REF!</v>
      </c>
    </row>
    <row r="35" spans="1:19" s="5" customFormat="1" ht="14.25" customHeight="1">
      <c r="A35" s="18"/>
      <c r="B35" s="19"/>
      <c r="C35" s="65"/>
      <c r="D35" s="20"/>
      <c r="E35" s="65"/>
      <c r="F35" s="21"/>
      <c r="G35" s="48">
        <f t="shared" si="11"/>
        <v>0</v>
      </c>
      <c r="H35" s="44">
        <f t="shared" si="0"/>
        <v>0</v>
      </c>
      <c r="I35" s="48">
        <f t="shared" si="1"/>
        <v>0</v>
      </c>
      <c r="J35" s="44">
        <f t="shared" si="2"/>
        <v>0</v>
      </c>
      <c r="K35" s="67">
        <f t="shared" si="12"/>
        <v>0</v>
      </c>
      <c r="L35" s="98">
        <f t="shared" si="3"/>
        <v>0</v>
      </c>
      <c r="M35" s="4"/>
      <c r="N35" s="84">
        <f>IF(E35&gt;0,VLOOKUP(E35,'LTR-mai 2012'!$A$6:$B$103,2),0)</f>
        <v>0</v>
      </c>
      <c r="O35" s="1">
        <f>IF(F35&gt;0,VLOOKUP(F35,'LTR-mai 2012'!$A$6:$C$96,3),0)</f>
        <v>0</v>
      </c>
      <c r="P35" s="62">
        <f t="shared" si="4"/>
        <v>0</v>
      </c>
      <c r="Q35" s="61">
        <f t="shared" si="5"/>
        <v>0</v>
      </c>
      <c r="R35" s="4"/>
      <c r="S35" s="5" t="e">
        <f>$L35*#REF!</f>
        <v>#REF!</v>
      </c>
    </row>
    <row r="36" spans="1:19" s="5" customFormat="1" ht="14.25" customHeight="1">
      <c r="A36" s="18"/>
      <c r="B36" s="19"/>
      <c r="C36" s="65"/>
      <c r="D36" s="20"/>
      <c r="E36" s="65"/>
      <c r="F36" s="21"/>
      <c r="G36" s="48">
        <f t="shared" si="11"/>
        <v>0</v>
      </c>
      <c r="H36" s="44">
        <f t="shared" si="0"/>
        <v>0</v>
      </c>
      <c r="I36" s="48">
        <f t="shared" si="1"/>
        <v>0</v>
      </c>
      <c r="J36" s="44">
        <f t="shared" si="2"/>
        <v>0</v>
      </c>
      <c r="K36" s="67">
        <f t="shared" si="12"/>
        <v>0</v>
      </c>
      <c r="L36" s="98">
        <f t="shared" si="3"/>
        <v>0</v>
      </c>
      <c r="M36" s="14"/>
      <c r="N36" s="84">
        <f>IF(E36&gt;0,VLOOKUP(E36,'LTR-mai 2012'!$A$6:$B$103,2),0)</f>
        <v>0</v>
      </c>
      <c r="O36" s="1">
        <f>IF(F36&gt;0,VLOOKUP(F36,'LTR-mai 2012'!$A$6:$C$96,3),0)</f>
        <v>0</v>
      </c>
      <c r="P36" s="62">
        <f t="shared" si="4"/>
        <v>0</v>
      </c>
      <c r="Q36" s="61">
        <f t="shared" si="5"/>
        <v>0</v>
      </c>
      <c r="R36" s="4"/>
      <c r="S36" s="5" t="e">
        <f>$L36*#REF!</f>
        <v>#REF!</v>
      </c>
    </row>
    <row r="37" spans="1:19" s="5" customFormat="1" ht="14.25" customHeight="1">
      <c r="A37" s="18"/>
      <c r="B37" s="19"/>
      <c r="C37" s="65"/>
      <c r="D37" s="20"/>
      <c r="E37" s="65"/>
      <c r="F37" s="21"/>
      <c r="G37" s="48">
        <f t="shared" si="11"/>
        <v>0</v>
      </c>
      <c r="H37" s="44">
        <f t="shared" si="0"/>
        <v>0</v>
      </c>
      <c r="I37" s="48">
        <f t="shared" si="1"/>
        <v>0</v>
      </c>
      <c r="J37" s="44">
        <f t="shared" si="2"/>
        <v>0</v>
      </c>
      <c r="K37" s="67">
        <f t="shared" si="12"/>
        <v>0</v>
      </c>
      <c r="L37" s="98">
        <f t="shared" si="3"/>
        <v>0</v>
      </c>
      <c r="M37" s="14"/>
      <c r="N37" s="84">
        <f>IF(E37&gt;0,VLOOKUP(E37,'LTR-mai 2012'!$A$6:$B$103,2),0)</f>
        <v>0</v>
      </c>
      <c r="O37" s="1">
        <f>IF(F37&gt;0,VLOOKUP(F37,'LTR-mai 2012'!$A$6:$C$96,3),0)</f>
        <v>0</v>
      </c>
      <c r="P37" s="62">
        <f t="shared" si="4"/>
        <v>0</v>
      </c>
      <c r="Q37" s="61">
        <f t="shared" si="5"/>
        <v>0</v>
      </c>
      <c r="R37" s="4"/>
      <c r="S37" s="5" t="e">
        <f>$L37*#REF!</f>
        <v>#REF!</v>
      </c>
    </row>
    <row r="38" spans="1:19" s="5" customFormat="1" ht="14.25" customHeight="1">
      <c r="A38" s="18"/>
      <c r="B38" s="19"/>
      <c r="C38" s="65"/>
      <c r="D38" s="20"/>
      <c r="E38" s="65"/>
      <c r="F38" s="21"/>
      <c r="G38" s="48">
        <f t="shared" si="11"/>
        <v>0</v>
      </c>
      <c r="H38" s="44">
        <f t="shared" si="0"/>
        <v>0</v>
      </c>
      <c r="I38" s="48">
        <f t="shared" si="1"/>
        <v>0</v>
      </c>
      <c r="J38" s="44">
        <f t="shared" si="2"/>
        <v>0</v>
      </c>
      <c r="K38" s="67">
        <f t="shared" si="12"/>
        <v>0</v>
      </c>
      <c r="L38" s="98">
        <f t="shared" si="3"/>
        <v>0</v>
      </c>
      <c r="M38" s="15"/>
      <c r="N38" s="84">
        <f>IF(E38&gt;0,VLOOKUP(E38,'LTR-mai 2012'!$A$6:$B$103,2),0)</f>
        <v>0</v>
      </c>
      <c r="O38" s="1">
        <f>IF(F38&gt;0,VLOOKUP(F38,'LTR-mai 2012'!$A$6:$C$96,3),0)</f>
        <v>0</v>
      </c>
      <c r="P38" s="63">
        <f t="shared" si="4"/>
        <v>0</v>
      </c>
      <c r="Q38" s="61">
        <f t="shared" si="5"/>
        <v>0</v>
      </c>
      <c r="R38" s="4"/>
      <c r="S38" s="5" t="e">
        <f>$L38*#REF!</f>
        <v>#REF!</v>
      </c>
    </row>
    <row r="39" spans="1:19" s="5" customFormat="1" ht="14.25" customHeight="1">
      <c r="A39" s="18"/>
      <c r="B39" s="19"/>
      <c r="C39" s="65"/>
      <c r="D39" s="20"/>
      <c r="E39" s="65"/>
      <c r="F39" s="21"/>
      <c r="G39" s="48">
        <f t="shared" si="11"/>
        <v>0</v>
      </c>
      <c r="H39" s="44">
        <f t="shared" si="0"/>
        <v>0</v>
      </c>
      <c r="I39" s="48">
        <f t="shared" si="1"/>
        <v>0</v>
      </c>
      <c r="J39" s="44">
        <f t="shared" si="2"/>
        <v>0</v>
      </c>
      <c r="K39" s="67">
        <f t="shared" si="12"/>
        <v>0</v>
      </c>
      <c r="L39" s="98">
        <f t="shared" si="3"/>
        <v>0</v>
      </c>
      <c r="M39" s="15"/>
      <c r="N39" s="84">
        <f>IF(E39&gt;0,VLOOKUP(E39,'LTR-mai 2012'!$A$6:$B$103,2),0)</f>
        <v>0</v>
      </c>
      <c r="O39" s="1">
        <f>IF(F39&gt;0,VLOOKUP(F39,'LTR-mai 2012'!$A$6:$C$96,3),0)</f>
        <v>0</v>
      </c>
      <c r="P39" s="63">
        <f t="shared" si="4"/>
        <v>0</v>
      </c>
      <c r="Q39" s="61">
        <f t="shared" si="5"/>
        <v>0</v>
      </c>
      <c r="R39" s="4"/>
      <c r="S39" s="5" t="e">
        <f>$L39*#REF!</f>
        <v>#REF!</v>
      </c>
    </row>
    <row r="40" spans="1:19" s="5" customFormat="1" ht="14.25" customHeight="1">
      <c r="A40" s="18"/>
      <c r="B40" s="43"/>
      <c r="C40" s="65"/>
      <c r="D40" s="20"/>
      <c r="E40" s="65"/>
      <c r="F40" s="21"/>
      <c r="G40" s="48">
        <f t="shared" si="11"/>
        <v>0</v>
      </c>
      <c r="H40" s="44">
        <f t="shared" si="0"/>
        <v>0</v>
      </c>
      <c r="I40" s="48">
        <f t="shared" si="1"/>
        <v>0</v>
      </c>
      <c r="J40" s="44">
        <f t="shared" si="2"/>
        <v>0</v>
      </c>
      <c r="K40" s="67">
        <f t="shared" si="12"/>
        <v>0</v>
      </c>
      <c r="L40" s="98">
        <f t="shared" si="3"/>
        <v>0</v>
      </c>
      <c r="M40" s="15"/>
      <c r="N40" s="84">
        <f>IF(E40&gt;0,VLOOKUP(E40,'LTR-mai 2012'!$A$6:$B$103,2),0)</f>
        <v>0</v>
      </c>
      <c r="O40" s="1">
        <f>IF(F40&gt;0,VLOOKUP(F40,'LTR-mai 2012'!$A$6:$C$96,3),0)</f>
        <v>0</v>
      </c>
      <c r="P40" s="63">
        <f t="shared" si="4"/>
        <v>0</v>
      </c>
      <c r="Q40" s="61">
        <f t="shared" si="5"/>
        <v>0</v>
      </c>
      <c r="R40" s="4"/>
      <c r="S40" s="5" t="e">
        <f>$L40*#REF!</f>
        <v>#REF!</v>
      </c>
    </row>
    <row r="41" spans="1:19" s="5" customFormat="1" ht="14.25" customHeight="1" thickBot="1">
      <c r="A41" s="114" t="s">
        <v>60</v>
      </c>
      <c r="B41" s="115"/>
      <c r="C41" s="116"/>
      <c r="D41" s="117"/>
      <c r="E41" s="116"/>
      <c r="F41" s="118"/>
      <c r="G41" s="119">
        <f t="shared" si="11"/>
        <v>0</v>
      </c>
      <c r="H41" s="120">
        <f t="shared" si="0"/>
        <v>0</v>
      </c>
      <c r="I41" s="119">
        <f t="shared" si="1"/>
        <v>0</v>
      </c>
      <c r="J41" s="120">
        <f t="shared" si="2"/>
        <v>0</v>
      </c>
      <c r="K41" s="121">
        <f t="shared" si="12"/>
        <v>0</v>
      </c>
      <c r="L41" s="122">
        <f t="shared" si="3"/>
        <v>0</v>
      </c>
      <c r="M41" s="15"/>
      <c r="N41" s="84">
        <f>IF(E41&gt;0,VLOOKUP(E41,'LTR-mai 2012'!$A$6:$B$103,2),0)</f>
        <v>0</v>
      </c>
      <c r="O41" s="1">
        <f>IF(F41&gt;0,VLOOKUP(F41,'LTR-mai 2012'!$A$6:$C$96,3),0)</f>
        <v>0</v>
      </c>
      <c r="P41" s="63">
        <f t="shared" si="4"/>
        <v>0</v>
      </c>
      <c r="Q41" s="61">
        <f t="shared" si="5"/>
        <v>0</v>
      </c>
      <c r="R41" s="4"/>
      <c r="S41" s="5" t="e">
        <f>$L41*#REF!</f>
        <v>#REF!</v>
      </c>
    </row>
    <row r="42" spans="1:19" s="5" customFormat="1" ht="14.25" customHeight="1">
      <c r="A42" s="18"/>
      <c r="B42" s="43"/>
      <c r="C42" s="129"/>
      <c r="D42" s="20"/>
      <c r="E42" s="129"/>
      <c r="F42" s="21"/>
      <c r="G42" s="48">
        <f>+P42-(6/52*P42)</f>
        <v>0</v>
      </c>
      <c r="H42" s="44">
        <f>+G42*$H$9</f>
        <v>0</v>
      </c>
      <c r="I42" s="48">
        <f t="shared" si="1"/>
        <v>0</v>
      </c>
      <c r="J42" s="44">
        <f t="shared" si="2"/>
        <v>0</v>
      </c>
      <c r="K42" s="67">
        <f>SUM(G42:H42)*$K$9+I42*$K$8+J42*$K$9</f>
        <v>0</v>
      </c>
      <c r="L42" s="98">
        <f t="shared" si="3"/>
        <v>0</v>
      </c>
      <c r="M42" s="14"/>
      <c r="N42" s="84">
        <f>IF(E42&gt;0,VLOOKUP(E42,'LTR-mai 2012'!$A$6:$B$103,2),0)</f>
        <v>0</v>
      </c>
      <c r="O42" s="1">
        <f>IF(F42&gt;0,VLOOKUP(F42,'LTR-mai 2012'!$A$6:$C$96,3),0)</f>
        <v>0</v>
      </c>
      <c r="P42" s="62">
        <f t="shared" si="4"/>
        <v>0</v>
      </c>
      <c r="Q42" s="61">
        <f t="shared" si="5"/>
        <v>0</v>
      </c>
      <c r="R42" s="4"/>
      <c r="S42" s="5" t="e">
        <f>$L42*#REF!</f>
        <v>#REF!</v>
      </c>
    </row>
    <row r="43" spans="1:19" s="5" customFormat="1" ht="14.25" customHeight="1">
      <c r="A43" s="18"/>
      <c r="B43" s="24"/>
      <c r="C43" s="130"/>
      <c r="D43" s="20"/>
      <c r="E43" s="130"/>
      <c r="F43" s="21"/>
      <c r="G43" s="48">
        <f aca="true" t="shared" si="13" ref="G43:G51">+P43-(6/52*P43)</f>
        <v>0</v>
      </c>
      <c r="H43" s="44">
        <f>+G43*$H$9</f>
        <v>0</v>
      </c>
      <c r="I43" s="48">
        <f t="shared" si="1"/>
        <v>0</v>
      </c>
      <c r="J43" s="44">
        <f t="shared" si="2"/>
        <v>0</v>
      </c>
      <c r="K43" s="67">
        <f aca="true" t="shared" si="14" ref="K43:K51">SUM(G43:H43)*$K$9+I43*$K$8+J43*$K$9</f>
        <v>0</v>
      </c>
      <c r="L43" s="98">
        <f t="shared" si="3"/>
        <v>0</v>
      </c>
      <c r="M43" s="14"/>
      <c r="N43" s="84">
        <f>IF(E43&gt;0,VLOOKUP(E43,'LTR-mai 2012'!$A$6:$B$103,2),0)</f>
        <v>0</v>
      </c>
      <c r="O43" s="1">
        <f>IF(F43&gt;0,VLOOKUP(F43,'LTR-mai 2012'!$A$6:$C$96,3),0)</f>
        <v>0</v>
      </c>
      <c r="P43" s="62">
        <f t="shared" si="4"/>
        <v>0</v>
      </c>
      <c r="Q43" s="61">
        <f t="shared" si="5"/>
        <v>0</v>
      </c>
      <c r="R43" s="4"/>
      <c r="S43" s="5" t="e">
        <f>$L43*#REF!</f>
        <v>#REF!</v>
      </c>
    </row>
    <row r="44" spans="1:19" s="5" customFormat="1" ht="14.25" customHeight="1">
      <c r="A44" s="18"/>
      <c r="B44" s="19"/>
      <c r="C44" s="65"/>
      <c r="D44" s="20"/>
      <c r="E44" s="65"/>
      <c r="F44" s="21"/>
      <c r="G44" s="48">
        <f t="shared" si="13"/>
        <v>0</v>
      </c>
      <c r="H44" s="44">
        <f aca="true" t="shared" si="15" ref="H44:H51">+G44*$H$9</f>
        <v>0</v>
      </c>
      <c r="I44" s="48">
        <f t="shared" si="1"/>
        <v>0</v>
      </c>
      <c r="J44" s="44">
        <f t="shared" si="2"/>
        <v>0</v>
      </c>
      <c r="K44" s="67">
        <f t="shared" si="14"/>
        <v>0</v>
      </c>
      <c r="L44" s="98">
        <f t="shared" si="3"/>
        <v>0</v>
      </c>
      <c r="M44" s="14"/>
      <c r="N44" s="84">
        <f>IF(E44&gt;0,VLOOKUP(E44,'LTR-mai 2012'!$A$6:$B$103,2),0)</f>
        <v>0</v>
      </c>
      <c r="O44" s="1">
        <f>IF(F44&gt;0,VLOOKUP(F44,'LTR-mai 2012'!$A$6:$C$96,3),0)</f>
        <v>0</v>
      </c>
      <c r="P44" s="62">
        <f t="shared" si="4"/>
        <v>0</v>
      </c>
      <c r="Q44" s="61">
        <f t="shared" si="5"/>
        <v>0</v>
      </c>
      <c r="R44" s="4"/>
      <c r="S44" s="5" t="e">
        <f>$L44*#REF!</f>
        <v>#REF!</v>
      </c>
    </row>
    <row r="45" spans="1:19" s="5" customFormat="1" ht="14.25" customHeight="1">
      <c r="A45" s="18"/>
      <c r="B45" s="19"/>
      <c r="C45" s="65"/>
      <c r="D45" s="20"/>
      <c r="E45" s="65"/>
      <c r="F45" s="21"/>
      <c r="G45" s="48">
        <f t="shared" si="13"/>
        <v>0</v>
      </c>
      <c r="H45" s="44">
        <f t="shared" si="15"/>
        <v>0</v>
      </c>
      <c r="I45" s="48">
        <f t="shared" si="1"/>
        <v>0</v>
      </c>
      <c r="J45" s="44">
        <f t="shared" si="2"/>
        <v>0</v>
      </c>
      <c r="K45" s="67">
        <f t="shared" si="14"/>
        <v>0</v>
      </c>
      <c r="L45" s="98">
        <f t="shared" si="3"/>
        <v>0</v>
      </c>
      <c r="M45" s="14"/>
      <c r="N45" s="84">
        <f>IF(E45&gt;0,VLOOKUP(E45,'LTR-mai 2012'!$A$6:$B$103,2),0)</f>
        <v>0</v>
      </c>
      <c r="O45" s="1">
        <f>IF(F45&gt;0,VLOOKUP(F45,'LTR-mai 2012'!$A$6:$C$96,3),0)</f>
        <v>0</v>
      </c>
      <c r="P45" s="62">
        <f t="shared" si="4"/>
        <v>0</v>
      </c>
      <c r="Q45" s="61">
        <f t="shared" si="5"/>
        <v>0</v>
      </c>
      <c r="R45" s="4"/>
      <c r="S45" s="5" t="e">
        <f>$L45*#REF!</f>
        <v>#REF!</v>
      </c>
    </row>
    <row r="46" spans="1:19" s="5" customFormat="1" ht="14.25" customHeight="1">
      <c r="A46" s="18"/>
      <c r="B46" s="19"/>
      <c r="C46" s="65"/>
      <c r="D46" s="20"/>
      <c r="E46" s="65"/>
      <c r="F46" s="21"/>
      <c r="G46" s="48">
        <f t="shared" si="13"/>
        <v>0</v>
      </c>
      <c r="H46" s="44">
        <f t="shared" si="15"/>
        <v>0</v>
      </c>
      <c r="I46" s="48">
        <f t="shared" si="1"/>
        <v>0</v>
      </c>
      <c r="J46" s="44">
        <f t="shared" si="2"/>
        <v>0</v>
      </c>
      <c r="K46" s="67">
        <f t="shared" si="14"/>
        <v>0</v>
      </c>
      <c r="L46" s="98">
        <f t="shared" si="3"/>
        <v>0</v>
      </c>
      <c r="M46" s="14"/>
      <c r="N46" s="84">
        <f>IF(E46&gt;0,VLOOKUP(E46,'LTR-mai 2012'!$A$6:$B$103,2),0)</f>
        <v>0</v>
      </c>
      <c r="O46" s="1">
        <f>IF(F46&gt;0,VLOOKUP(F46,'LTR-mai 2012'!$A$6:$C$96,3),0)</f>
        <v>0</v>
      </c>
      <c r="P46" s="62">
        <f t="shared" si="4"/>
        <v>0</v>
      </c>
      <c r="Q46" s="61">
        <f t="shared" si="5"/>
        <v>0</v>
      </c>
      <c r="R46" s="4"/>
      <c r="S46" s="5" t="e">
        <f>$L46*#REF!</f>
        <v>#REF!</v>
      </c>
    </row>
    <row r="47" spans="1:19" s="5" customFormat="1" ht="14.25" customHeight="1">
      <c r="A47" s="18"/>
      <c r="B47" s="19"/>
      <c r="C47" s="65"/>
      <c r="D47" s="20"/>
      <c r="E47" s="65"/>
      <c r="F47" s="21"/>
      <c r="G47" s="48">
        <f t="shared" si="13"/>
        <v>0</v>
      </c>
      <c r="H47" s="44">
        <f t="shared" si="15"/>
        <v>0</v>
      </c>
      <c r="I47" s="48">
        <f t="shared" si="1"/>
        <v>0</v>
      </c>
      <c r="J47" s="44">
        <f t="shared" si="2"/>
        <v>0</v>
      </c>
      <c r="K47" s="67">
        <f t="shared" si="14"/>
        <v>0</v>
      </c>
      <c r="L47" s="98">
        <f t="shared" si="3"/>
        <v>0</v>
      </c>
      <c r="M47" s="14"/>
      <c r="N47" s="84">
        <f>IF(E47&gt;0,VLOOKUP(E47,'LTR-mai 2012'!$A$6:$B$103,2),0)</f>
        <v>0</v>
      </c>
      <c r="O47" s="1">
        <f>IF(F47&gt;0,VLOOKUP(F47,'LTR-mai 2012'!$A$6:$C$96,3),0)</f>
        <v>0</v>
      </c>
      <c r="P47" s="62">
        <f t="shared" si="4"/>
        <v>0</v>
      </c>
      <c r="Q47" s="61">
        <f t="shared" si="5"/>
        <v>0</v>
      </c>
      <c r="R47" s="4"/>
      <c r="S47" s="5" t="e">
        <f>$L47*#REF!</f>
        <v>#REF!</v>
      </c>
    </row>
    <row r="48" spans="1:19" s="5" customFormat="1" ht="14.25" customHeight="1">
      <c r="A48" s="18"/>
      <c r="B48" s="19"/>
      <c r="C48" s="65"/>
      <c r="D48" s="20"/>
      <c r="E48" s="65"/>
      <c r="F48" s="21"/>
      <c r="G48" s="48">
        <f t="shared" si="13"/>
        <v>0</v>
      </c>
      <c r="H48" s="44">
        <f t="shared" si="15"/>
        <v>0</v>
      </c>
      <c r="I48" s="48">
        <f t="shared" si="1"/>
        <v>0</v>
      </c>
      <c r="J48" s="44">
        <f t="shared" si="2"/>
        <v>0</v>
      </c>
      <c r="K48" s="67">
        <f t="shared" si="14"/>
        <v>0</v>
      </c>
      <c r="L48" s="98">
        <f t="shared" si="3"/>
        <v>0</v>
      </c>
      <c r="M48" s="14"/>
      <c r="N48" s="84">
        <f>IF(E48&gt;0,VLOOKUP(E48,'LTR-mai 2012'!$A$6:$B$103,2),0)</f>
        <v>0</v>
      </c>
      <c r="O48" s="1">
        <f>IF(F48&gt;0,VLOOKUP(F48,'LTR-mai 2012'!$A$6:$C$96,3),0)</f>
        <v>0</v>
      </c>
      <c r="P48" s="62">
        <f t="shared" si="4"/>
        <v>0</v>
      </c>
      <c r="Q48" s="61">
        <f t="shared" si="5"/>
        <v>0</v>
      </c>
      <c r="R48" s="4"/>
      <c r="S48" s="5" t="e">
        <f>$L48*#REF!</f>
        <v>#REF!</v>
      </c>
    </row>
    <row r="49" spans="1:19" s="5" customFormat="1" ht="14.25" customHeight="1">
      <c r="A49" s="18"/>
      <c r="B49" s="19"/>
      <c r="C49" s="65"/>
      <c r="D49" s="20"/>
      <c r="E49" s="65"/>
      <c r="F49" s="21"/>
      <c r="G49" s="48">
        <f t="shared" si="13"/>
        <v>0</v>
      </c>
      <c r="H49" s="44">
        <f t="shared" si="15"/>
        <v>0</v>
      </c>
      <c r="I49" s="48">
        <f t="shared" si="1"/>
        <v>0</v>
      </c>
      <c r="J49" s="44">
        <f t="shared" si="2"/>
        <v>0</v>
      </c>
      <c r="K49" s="67">
        <f t="shared" si="14"/>
        <v>0</v>
      </c>
      <c r="L49" s="98">
        <f t="shared" si="3"/>
        <v>0</v>
      </c>
      <c r="M49" s="14"/>
      <c r="N49" s="84">
        <f>IF(E49&gt;0,VLOOKUP(E49,'LTR-mai 2012'!$A$6:$B$103,2),0)</f>
        <v>0</v>
      </c>
      <c r="O49" s="1">
        <f>IF(F49&gt;0,VLOOKUP(F49,'LTR-mai 2012'!$A$6:$C$96,3),0)</f>
        <v>0</v>
      </c>
      <c r="P49" s="62">
        <f t="shared" si="4"/>
        <v>0</v>
      </c>
      <c r="Q49" s="61">
        <f t="shared" si="5"/>
        <v>0</v>
      </c>
      <c r="R49" s="4"/>
      <c r="S49" s="5" t="e">
        <f>$L49*#REF!</f>
        <v>#REF!</v>
      </c>
    </row>
    <row r="50" spans="1:19" s="5" customFormat="1" ht="14.25" customHeight="1">
      <c r="A50" s="18"/>
      <c r="B50" s="19"/>
      <c r="C50" s="65"/>
      <c r="D50" s="20"/>
      <c r="E50" s="65"/>
      <c r="F50" s="21"/>
      <c r="G50" s="48">
        <f t="shared" si="13"/>
        <v>0</v>
      </c>
      <c r="H50" s="44">
        <f t="shared" si="15"/>
        <v>0</v>
      </c>
      <c r="I50" s="48">
        <f t="shared" si="1"/>
        <v>0</v>
      </c>
      <c r="J50" s="44">
        <f t="shared" si="2"/>
        <v>0</v>
      </c>
      <c r="K50" s="67">
        <f t="shared" si="14"/>
        <v>0</v>
      </c>
      <c r="L50" s="98">
        <f t="shared" si="3"/>
        <v>0</v>
      </c>
      <c r="M50" s="14"/>
      <c r="N50" s="84">
        <f>IF(E50&gt;0,VLOOKUP(E50,'LTR-mai 2012'!$A$6:$B$103,2),0)</f>
        <v>0</v>
      </c>
      <c r="O50" s="1">
        <f>IF(F50&gt;0,VLOOKUP(F50,'LTR-mai 2012'!$A$6:$C$96,3),0)</f>
        <v>0</v>
      </c>
      <c r="P50" s="62">
        <f t="shared" si="4"/>
        <v>0</v>
      </c>
      <c r="Q50" s="61">
        <f t="shared" si="5"/>
        <v>0</v>
      </c>
      <c r="R50" s="4"/>
      <c r="S50" s="5" t="e">
        <f>$L50*#REF!</f>
        <v>#REF!</v>
      </c>
    </row>
    <row r="51" spans="1:19" s="5" customFormat="1" ht="14.25" customHeight="1">
      <c r="A51" s="23"/>
      <c r="B51" s="26"/>
      <c r="C51" s="66"/>
      <c r="D51" s="39"/>
      <c r="E51" s="66"/>
      <c r="F51" s="27"/>
      <c r="G51" s="49">
        <f t="shared" si="13"/>
        <v>0</v>
      </c>
      <c r="H51" s="49">
        <f t="shared" si="15"/>
        <v>0</v>
      </c>
      <c r="I51" s="49">
        <f t="shared" si="1"/>
        <v>0</v>
      </c>
      <c r="J51" s="51">
        <f t="shared" si="2"/>
        <v>0</v>
      </c>
      <c r="K51" s="123">
        <f t="shared" si="14"/>
        <v>0</v>
      </c>
      <c r="L51" s="99">
        <f t="shared" si="3"/>
        <v>0</v>
      </c>
      <c r="M51" s="14"/>
      <c r="N51" s="84">
        <f>IF(E51&gt;0,VLOOKUP(E51,'LTR-mai 2012'!$A$6:$B$103,2),0)</f>
        <v>0</v>
      </c>
      <c r="O51" s="28">
        <f>IF(F51&gt;0,VLOOKUP(F51,'LTR-mai 2012'!$A$6:$C$96,3),0)</f>
        <v>0</v>
      </c>
      <c r="P51" s="30">
        <f t="shared" si="4"/>
        <v>0</v>
      </c>
      <c r="Q51" s="29">
        <f t="shared" si="5"/>
        <v>0</v>
      </c>
      <c r="R51" s="4"/>
      <c r="S51" s="5" t="e">
        <f>$L51*#REF!</f>
        <v>#REF!</v>
      </c>
    </row>
    <row r="52" spans="1:20" ht="14.25" customHeight="1">
      <c r="A52" s="35" t="s">
        <v>24</v>
      </c>
      <c r="B52" s="34"/>
      <c r="C52" s="34"/>
      <c r="D52" s="36"/>
      <c r="E52" s="34"/>
      <c r="F52" s="34"/>
      <c r="G52" s="34"/>
      <c r="H52" s="34"/>
      <c r="I52" s="34"/>
      <c r="J52" s="34"/>
      <c r="K52" s="34"/>
      <c r="L52" s="68"/>
      <c r="M52" s="14"/>
      <c r="N52" s="36"/>
      <c r="O52" s="36"/>
      <c r="P52" s="36"/>
      <c r="Q52" s="36"/>
      <c r="S52" s="5" t="e">
        <f>$L52*#REF!</f>
        <v>#REF!</v>
      </c>
      <c r="T52" s="5"/>
    </row>
    <row r="53" spans="1:19" s="5" customFormat="1" ht="14.25" customHeight="1">
      <c r="A53" s="31"/>
      <c r="B53" s="19"/>
      <c r="C53" s="21"/>
      <c r="D53" s="20"/>
      <c r="E53" s="21"/>
      <c r="F53" s="21"/>
      <c r="G53" s="48">
        <f>+P53-(5/52*P53)</f>
        <v>0</v>
      </c>
      <c r="H53" s="44">
        <f>+G53*$H$8</f>
        <v>0</v>
      </c>
      <c r="I53" s="48">
        <f>+Q53*$I$8</f>
        <v>0</v>
      </c>
      <c r="J53" s="44"/>
      <c r="K53" s="67">
        <f>SUM(G53:J53)*$K$8</f>
        <v>0</v>
      </c>
      <c r="L53" s="101">
        <f>SUM(G53:K53)</f>
        <v>0</v>
      </c>
      <c r="M53" s="25"/>
      <c r="N53" s="85">
        <f>-IF(E53&gt;0,VLOOKUP(E53,'LTR-mai 2012'!$A$6:$B$81,2),0)</f>
        <v>0</v>
      </c>
      <c r="O53" s="64">
        <f>-IF(F53&gt;0,VLOOKUP(F53,'LTR-mai 2012'!$A$6:$C$96,3),0)</f>
        <v>0</v>
      </c>
      <c r="P53" s="64">
        <f>(SUM(N53:O53))*D53*C53/12</f>
        <v>0</v>
      </c>
      <c r="Q53" s="91">
        <f>IF(N53&lt;0,+P53-(200*D53*C53/12),P53)</f>
        <v>0</v>
      </c>
      <c r="R53" s="4"/>
      <c r="S53" s="5" t="e">
        <f>$L53*#REF!</f>
        <v>#REF!</v>
      </c>
    </row>
    <row r="54" spans="1:19" s="5" customFormat="1" ht="14.25" customHeight="1">
      <c r="A54" s="31"/>
      <c r="B54" s="19"/>
      <c r="C54" s="21"/>
      <c r="D54" s="20"/>
      <c r="E54" s="21"/>
      <c r="F54" s="21"/>
      <c r="G54" s="48">
        <f>+P54-(5/52*P54)</f>
        <v>0</v>
      </c>
      <c r="H54" s="44">
        <f>+G54*$H$8</f>
        <v>0</v>
      </c>
      <c r="I54" s="48">
        <f>+Q54*$I$8</f>
        <v>0</v>
      </c>
      <c r="J54" s="44"/>
      <c r="K54" s="67">
        <f>SUM(G54:J54)*$K$8</f>
        <v>0</v>
      </c>
      <c r="L54" s="98">
        <f>SUM(G54:K54)</f>
        <v>0</v>
      </c>
      <c r="M54" s="25"/>
      <c r="N54" s="86">
        <f>-IF(E54&gt;0,VLOOKUP(E54,'LTR-mai 2012'!$A$6:$B$81,2),0)</f>
        <v>0</v>
      </c>
      <c r="O54" s="62">
        <f>-IF(F54&gt;0,VLOOKUP(F54,'LTR-mai 2012'!$A$6:$C$96,3),0)</f>
        <v>0</v>
      </c>
      <c r="P54" s="62">
        <f>(SUM(N54:O54))*D54*C54/12</f>
        <v>0</v>
      </c>
      <c r="Q54" s="91">
        <f>IF(N54&lt;0,+P54-(200*D54*C54/12),P54)</f>
        <v>0</v>
      </c>
      <c r="R54" s="4"/>
      <c r="S54" s="5" t="e">
        <f>$L54*#REF!</f>
        <v>#REF!</v>
      </c>
    </row>
    <row r="55" spans="1:19" s="5" customFormat="1" ht="14.25" customHeight="1" thickBot="1">
      <c r="A55" s="127" t="s">
        <v>22</v>
      </c>
      <c r="B55" s="125"/>
      <c r="C55" s="118"/>
      <c r="D55" s="117"/>
      <c r="E55" s="118"/>
      <c r="F55" s="118"/>
      <c r="G55" s="119">
        <f>+P55-(5/52*P55)</f>
        <v>0</v>
      </c>
      <c r="H55" s="120">
        <f>+G55*$H$8</f>
        <v>0</v>
      </c>
      <c r="I55" s="119">
        <f>+Q55*$I$8</f>
        <v>0</v>
      </c>
      <c r="J55" s="120"/>
      <c r="K55" s="121">
        <f>SUM(G55:J55)*$K$8</f>
        <v>0</v>
      </c>
      <c r="L55" s="122">
        <f>SUM(G55:K55)</f>
        <v>0</v>
      </c>
      <c r="M55" s="25"/>
      <c r="N55" s="86">
        <f>-IF(E55&gt;0,VLOOKUP(E55,'LTR-mai 2012'!$A$6:$B$81,2),0)</f>
        <v>0</v>
      </c>
      <c r="O55" s="62">
        <f>-IF(F55&gt;0,VLOOKUP(F55,'LTR-mai 2012'!$A$6:$C$96,3),0)</f>
        <v>0</v>
      </c>
      <c r="P55" s="62">
        <f>(SUM(N55:O55))*D55*C55/12</f>
        <v>0</v>
      </c>
      <c r="Q55" s="91">
        <f>IF(N55&lt;0,+P55-(200*D55*C55/12),P55)</f>
        <v>0</v>
      </c>
      <c r="R55" s="4"/>
      <c r="S55" s="5" t="e">
        <f>$L55*#REF!</f>
        <v>#REF!</v>
      </c>
    </row>
    <row r="56" spans="1:19" s="5" customFormat="1" ht="14.25" customHeight="1">
      <c r="A56" s="31"/>
      <c r="B56" s="19"/>
      <c r="C56" s="21"/>
      <c r="D56" s="20"/>
      <c r="E56" s="21"/>
      <c r="F56" s="21"/>
      <c r="G56" s="48">
        <f>+P56-(6/52*P56)</f>
        <v>0</v>
      </c>
      <c r="H56" s="44">
        <f>+G56*$H$9</f>
        <v>0</v>
      </c>
      <c r="I56" s="48">
        <f>+Q56*$I$8</f>
        <v>0</v>
      </c>
      <c r="J56" s="44"/>
      <c r="K56" s="67">
        <f>SUM(G56:J56)*$K$9</f>
        <v>0</v>
      </c>
      <c r="L56" s="98">
        <f>SUM(G56:K56)</f>
        <v>0</v>
      </c>
      <c r="M56" s="25"/>
      <c r="N56" s="86">
        <f>-IF(E56&gt;0,VLOOKUP(E56,'LTR-mai 2012'!$A$6:$B$81,2),0)</f>
        <v>0</v>
      </c>
      <c r="O56" s="62">
        <f>-IF(F56&gt;0,VLOOKUP(F56,'LTR-mai 2012'!$A$6:$C$96,3),0)</f>
        <v>0</v>
      </c>
      <c r="P56" s="62">
        <f>(SUM(N56:O56))*D56*C56/12</f>
        <v>0</v>
      </c>
      <c r="Q56" s="91">
        <f>IF(N56&lt;0,+P56-(200*D56*C56/12),P56)</f>
        <v>0</v>
      </c>
      <c r="R56" s="4"/>
      <c r="S56" s="5" t="e">
        <f>$L56*#REF!</f>
        <v>#REF!</v>
      </c>
    </row>
    <row r="57" spans="1:19" s="5" customFormat="1" ht="14.25" customHeight="1">
      <c r="A57" s="33"/>
      <c r="B57" s="26"/>
      <c r="C57" s="27"/>
      <c r="D57" s="39"/>
      <c r="E57" s="27"/>
      <c r="F57" s="27"/>
      <c r="G57" s="48">
        <f>+P57-(6/52*P57)</f>
        <v>0</v>
      </c>
      <c r="H57" s="44">
        <f>+G57*$H$9</f>
        <v>0</v>
      </c>
      <c r="I57" s="48">
        <f>+Q57*$I$8</f>
        <v>0</v>
      </c>
      <c r="J57" s="44"/>
      <c r="K57" s="67">
        <f>SUM(G57:J57)*$K$9</f>
        <v>0</v>
      </c>
      <c r="L57" s="99">
        <f>SUM(G57:K57)</f>
        <v>0</v>
      </c>
      <c r="M57" s="25"/>
      <c r="N57" s="87">
        <f>-IF(E57&gt;0,VLOOKUP(E57,'LTR-mai 2012'!$A$6:$B$81,2),0)</f>
        <v>0</v>
      </c>
      <c r="O57" s="30">
        <f>-IF(F57&gt;0,VLOOKUP(F57,'LTR-mai 2012'!$A$6:$C$96,3),0)</f>
        <v>0</v>
      </c>
      <c r="P57" s="30">
        <f>(SUM(N57:O57))*D57*C57/12</f>
        <v>0</v>
      </c>
      <c r="Q57" s="91">
        <f>IF(N57&lt;0,+P57-(200*D57*C57/12),P57)</f>
        <v>0</v>
      </c>
      <c r="R57" s="4"/>
      <c r="S57" s="5" t="e">
        <f>$L57*#REF!</f>
        <v>#REF!</v>
      </c>
    </row>
    <row r="58" spans="1:20" ht="18.75" customHeight="1">
      <c r="A58" s="132" t="s">
        <v>25</v>
      </c>
      <c r="B58" s="70"/>
      <c r="C58" s="36"/>
      <c r="D58" s="36"/>
      <c r="E58" s="36"/>
      <c r="F58" s="71" t="s">
        <v>13</v>
      </c>
      <c r="G58" s="70"/>
      <c r="H58" s="70"/>
      <c r="I58" s="70"/>
      <c r="J58" s="70"/>
      <c r="K58" s="70"/>
      <c r="L58" s="100"/>
      <c r="N58" s="72"/>
      <c r="O58" s="32"/>
      <c r="P58" s="73"/>
      <c r="Q58" s="32"/>
      <c r="S58" s="5" t="e">
        <f>$L58*#REF!</f>
        <v>#REF!</v>
      </c>
      <c r="T58" s="5"/>
    </row>
    <row r="59" spans="1:19" s="5" customFormat="1" ht="14.25" customHeight="1">
      <c r="A59" s="40"/>
      <c r="B59" s="19" t="s">
        <v>21</v>
      </c>
      <c r="C59" s="67"/>
      <c r="D59" s="32"/>
      <c r="E59" s="249"/>
      <c r="F59" s="250"/>
      <c r="G59" s="48">
        <f aca="true" t="shared" si="16" ref="G59:G64">+E59</f>
        <v>0</v>
      </c>
      <c r="H59" s="44"/>
      <c r="I59" s="48">
        <f aca="true" t="shared" si="17" ref="I59:I64">+Q59*$I$8</f>
        <v>0</v>
      </c>
      <c r="J59" s="44"/>
      <c r="K59" s="67">
        <f>SUM(G59:J59)*$K$8</f>
        <v>0</v>
      </c>
      <c r="L59" s="101">
        <f aca="true" t="shared" si="18" ref="L59:L64">SUM(G59:K59)</f>
        <v>0</v>
      </c>
      <c r="M59" s="14"/>
      <c r="N59" s="88"/>
      <c r="O59" s="68"/>
      <c r="P59" s="68"/>
      <c r="Q59" s="89"/>
      <c r="R59" s="4"/>
      <c r="S59" s="5" t="e">
        <f>$L59*#REF!</f>
        <v>#REF!</v>
      </c>
    </row>
    <row r="60" spans="1:19" s="5" customFormat="1" ht="14.25" customHeight="1">
      <c r="A60" s="40"/>
      <c r="B60" s="19"/>
      <c r="C60" s="67"/>
      <c r="D60" s="32"/>
      <c r="E60" s="251"/>
      <c r="F60" s="252"/>
      <c r="G60" s="48">
        <f t="shared" si="16"/>
        <v>0</v>
      </c>
      <c r="H60" s="44"/>
      <c r="I60" s="48">
        <f t="shared" si="17"/>
        <v>0</v>
      </c>
      <c r="J60" s="44"/>
      <c r="K60" s="67">
        <f>SUM(G60:J60)*$K$8</f>
        <v>0</v>
      </c>
      <c r="L60" s="98">
        <f t="shared" si="18"/>
        <v>0</v>
      </c>
      <c r="M60" s="14"/>
      <c r="N60" s="90"/>
      <c r="O60" s="32"/>
      <c r="P60" s="32"/>
      <c r="Q60" s="91"/>
      <c r="R60" s="4"/>
      <c r="S60" s="5" t="e">
        <f>$L60*#REF!</f>
        <v>#REF!</v>
      </c>
    </row>
    <row r="61" spans="1:20" ht="14.25" customHeight="1" thickBot="1">
      <c r="A61" s="124" t="s">
        <v>22</v>
      </c>
      <c r="B61" s="125"/>
      <c r="C61" s="121"/>
      <c r="D61" s="126"/>
      <c r="E61" s="255"/>
      <c r="F61" s="256"/>
      <c r="G61" s="119">
        <f t="shared" si="16"/>
        <v>0</v>
      </c>
      <c r="H61" s="120"/>
      <c r="I61" s="119">
        <f t="shared" si="17"/>
        <v>0</v>
      </c>
      <c r="J61" s="120"/>
      <c r="K61" s="121">
        <f>SUM(G61:J61)*$K$8</f>
        <v>0</v>
      </c>
      <c r="L61" s="122">
        <f t="shared" si="18"/>
        <v>0</v>
      </c>
      <c r="M61" s="14"/>
      <c r="N61" s="90"/>
      <c r="O61" s="32"/>
      <c r="P61" s="32"/>
      <c r="Q61" s="91"/>
      <c r="S61" s="5" t="e">
        <f>$L61*#REF!</f>
        <v>#REF!</v>
      </c>
      <c r="T61" s="5"/>
    </row>
    <row r="62" spans="1:19" s="5" customFormat="1" ht="14.25" customHeight="1">
      <c r="A62" s="40"/>
      <c r="B62" s="19" t="s">
        <v>21</v>
      </c>
      <c r="C62" s="67"/>
      <c r="D62" s="32"/>
      <c r="E62" s="249"/>
      <c r="F62" s="250"/>
      <c r="G62" s="48">
        <f t="shared" si="16"/>
        <v>0</v>
      </c>
      <c r="H62" s="44"/>
      <c r="I62" s="48">
        <f t="shared" si="17"/>
        <v>0</v>
      </c>
      <c r="J62" s="44"/>
      <c r="K62" s="67">
        <f>SUM(G62:J62)*$K$9</f>
        <v>0</v>
      </c>
      <c r="L62" s="98">
        <f t="shared" si="18"/>
        <v>0</v>
      </c>
      <c r="M62" s="14"/>
      <c r="N62" s="90"/>
      <c r="O62" s="32"/>
      <c r="P62" s="32"/>
      <c r="Q62" s="91"/>
      <c r="R62" s="4"/>
      <c r="S62" s="5" t="e">
        <f>$L62*#REF!</f>
        <v>#REF!</v>
      </c>
    </row>
    <row r="63" spans="1:20" ht="14.25" customHeight="1">
      <c r="A63" s="40"/>
      <c r="B63" s="19"/>
      <c r="C63" s="67"/>
      <c r="D63" s="32"/>
      <c r="E63" s="251"/>
      <c r="F63" s="252"/>
      <c r="G63" s="48">
        <f t="shared" si="16"/>
        <v>0</v>
      </c>
      <c r="H63" s="44"/>
      <c r="I63" s="48">
        <f t="shared" si="17"/>
        <v>0</v>
      </c>
      <c r="J63" s="44"/>
      <c r="K63" s="67">
        <f>SUM(G63:J63)*$K$9</f>
        <v>0</v>
      </c>
      <c r="L63" s="98">
        <f t="shared" si="18"/>
        <v>0</v>
      </c>
      <c r="M63" s="14"/>
      <c r="N63" s="90"/>
      <c r="O63" s="32"/>
      <c r="P63" s="32"/>
      <c r="Q63" s="91"/>
      <c r="S63" s="5" t="e">
        <f>$L63*#REF!</f>
        <v>#REF!</v>
      </c>
      <c r="T63" s="5"/>
    </row>
    <row r="64" spans="1:20" s="6" customFormat="1" ht="14.25" customHeight="1" thickBot="1">
      <c r="A64" s="54"/>
      <c r="B64" s="55"/>
      <c r="C64" s="69"/>
      <c r="D64" s="57"/>
      <c r="E64" s="253"/>
      <c r="F64" s="254"/>
      <c r="G64" s="56">
        <f t="shared" si="16"/>
        <v>0</v>
      </c>
      <c r="H64" s="57"/>
      <c r="I64" s="56">
        <f t="shared" si="17"/>
        <v>0</v>
      </c>
      <c r="J64" s="57"/>
      <c r="K64" s="128">
        <f>SUM(G64:J64)*$K$9</f>
        <v>0</v>
      </c>
      <c r="L64" s="102">
        <f t="shared" si="18"/>
        <v>0</v>
      </c>
      <c r="M64" s="14"/>
      <c r="N64" s="92"/>
      <c r="O64" s="36"/>
      <c r="P64" s="36"/>
      <c r="Q64" s="93"/>
      <c r="R64" s="4"/>
      <c r="S64" s="5" t="e">
        <f>$L64*#REF!</f>
        <v>#REF!</v>
      </c>
      <c r="T64" s="5"/>
    </row>
    <row r="65" spans="1:20" s="6" customFormat="1" ht="14.25" customHeight="1" thickTop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14"/>
      <c r="N65" s="32"/>
      <c r="O65" s="32"/>
      <c r="P65" s="45"/>
      <c r="Q65" s="45"/>
      <c r="R65" s="4"/>
      <c r="S65"/>
      <c r="T65"/>
    </row>
    <row r="66" spans="1:20" ht="22.5" customHeight="1" thickBot="1">
      <c r="A66" s="138" t="s">
        <v>29</v>
      </c>
      <c r="B66" s="135"/>
      <c r="C66" s="135"/>
      <c r="D66" s="135"/>
      <c r="E66" s="135"/>
      <c r="F66" s="135"/>
      <c r="G66" s="139">
        <f aca="true" t="shared" si="19" ref="G66:L66">SUM(G10:G64)</f>
        <v>0</v>
      </c>
      <c r="H66" s="139">
        <f t="shared" si="19"/>
        <v>0</v>
      </c>
      <c r="I66" s="139">
        <f t="shared" si="19"/>
        <v>0</v>
      </c>
      <c r="J66" s="139">
        <f t="shared" si="19"/>
        <v>0</v>
      </c>
      <c r="K66" s="139">
        <f t="shared" si="19"/>
        <v>0</v>
      </c>
      <c r="L66" s="139">
        <f t="shared" si="19"/>
        <v>0</v>
      </c>
      <c r="M66" s="133"/>
      <c r="N66" s="140"/>
      <c r="O66" s="140"/>
      <c r="P66" s="133"/>
      <c r="Q66" s="133"/>
      <c r="R66" s="133"/>
      <c r="S66" s="140"/>
      <c r="T66" s="140"/>
    </row>
    <row r="67" ht="12.75">
      <c r="C67" s="4"/>
    </row>
    <row r="68" ht="12.75">
      <c r="C68" s="4"/>
    </row>
    <row r="69" ht="12.75">
      <c r="C69" s="4"/>
    </row>
    <row r="70" ht="12.75">
      <c r="C70" s="4"/>
    </row>
    <row r="71" ht="12.75">
      <c r="C71" s="4"/>
    </row>
    <row r="72" ht="12.75">
      <c r="C72" s="4"/>
    </row>
    <row r="73" ht="12.75">
      <c r="C73" s="4"/>
    </row>
    <row r="74" ht="12.75">
      <c r="C74" s="4"/>
    </row>
    <row r="75" ht="12.75">
      <c r="C75" s="4"/>
    </row>
    <row r="76" ht="12.75">
      <c r="C76" s="4"/>
    </row>
    <row r="77" ht="12.75">
      <c r="C77" s="4"/>
    </row>
    <row r="78" ht="12.75">
      <c r="C78" s="4"/>
    </row>
    <row r="79" ht="12.75">
      <c r="C79" s="4"/>
    </row>
    <row r="80" ht="12.75">
      <c r="C80" s="4"/>
    </row>
    <row r="81" ht="12.75">
      <c r="C81" s="4"/>
    </row>
    <row r="82" ht="12.75">
      <c r="C82" s="4"/>
    </row>
    <row r="83" ht="12.75">
      <c r="C83" s="4"/>
    </row>
    <row r="84" ht="12.75">
      <c r="C84" s="4"/>
    </row>
    <row r="85" ht="12.75">
      <c r="C85" s="4"/>
    </row>
    <row r="86" ht="12.75">
      <c r="C86" s="4"/>
    </row>
    <row r="87" ht="12.75">
      <c r="C87" s="4"/>
    </row>
    <row r="88" ht="12.75">
      <c r="C88" s="4"/>
    </row>
    <row r="89" ht="12.75">
      <c r="C89" s="4"/>
    </row>
    <row r="90" ht="12.75">
      <c r="C90" s="4"/>
    </row>
    <row r="91" ht="12.75">
      <c r="C91" s="4"/>
    </row>
    <row r="92" ht="12.75">
      <c r="C92" s="4"/>
    </row>
    <row r="93" ht="12.75">
      <c r="C93" s="4"/>
    </row>
    <row r="94" ht="12.75">
      <c r="C94" s="4"/>
    </row>
    <row r="95" ht="12.75">
      <c r="C95" s="4"/>
    </row>
    <row r="96" ht="12.75">
      <c r="C96" s="4"/>
    </row>
    <row r="97" ht="12.75">
      <c r="C97" s="4"/>
    </row>
    <row r="98" ht="12.75">
      <c r="C98" s="4"/>
    </row>
    <row r="99" ht="12.75">
      <c r="C99" s="4"/>
    </row>
    <row r="100" ht="12.75">
      <c r="C100" s="4"/>
    </row>
    <row r="101" ht="12.75">
      <c r="C101" s="4"/>
    </row>
    <row r="102" ht="12.75">
      <c r="C102" s="4"/>
    </row>
    <row r="103" ht="12.75">
      <c r="C103" s="4"/>
    </row>
    <row r="104" ht="12.75">
      <c r="C104" s="4"/>
    </row>
    <row r="105" ht="12.75">
      <c r="C105" s="4"/>
    </row>
    <row r="106" ht="12.75">
      <c r="C106" s="4"/>
    </row>
  </sheetData>
  <sheetProtection/>
  <mergeCells count="6">
    <mergeCell ref="E59:F59"/>
    <mergeCell ref="E60:F60"/>
    <mergeCell ref="E63:F63"/>
    <mergeCell ref="E64:F64"/>
    <mergeCell ref="E62:F62"/>
    <mergeCell ref="E61:F61"/>
  </mergeCells>
  <printOptions horizontalCentered="1"/>
  <pageMargins left="0" right="0" top="0.5905511811023623" bottom="0.5905511811023623" header="0.31496062992125984" footer="0.31496062992125984"/>
  <pageSetup fitToHeight="1" fitToWidth="1" horizontalDpi="600" verticalDpi="600" orientation="portrait" paperSize="9" scale="73" r:id="rId1"/>
  <headerFooter alignWithMargins="0">
    <oddHeader>&amp;LKHiO - Budsjett 2013&amp;CMAL for budsjettering      &amp;RVedlegg til budsjettnotat av 01.07.2011</oddHeader>
    <oddFooter>&amp;CSide 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19111111111113">
    <pageSetUpPr fitToPage="1"/>
  </sheetPr>
  <dimension ref="A1:V68"/>
  <sheetViews>
    <sheetView showGridLines="0" zoomScalePageLayoutView="0" workbookViewId="0" topLeftCell="A1">
      <pane xSplit="4" ySplit="11" topLeftCell="E12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5" sqref="C5"/>
    </sheetView>
  </sheetViews>
  <sheetFormatPr defaultColWidth="9.00390625" defaultRowHeight="15.75"/>
  <cols>
    <col min="1" max="1" width="9.50390625" style="4" bestFit="1" customWidth="1"/>
    <col min="2" max="3" width="7.00390625" style="4" customWidth="1"/>
    <col min="4" max="4" width="9.625" style="4" bestFit="1" customWidth="1"/>
    <col min="5" max="5" width="1.75390625" style="4" customWidth="1"/>
    <col min="6" max="6" width="6.75390625" style="4" customWidth="1"/>
    <col min="7" max="11" width="6.75390625" style="4" hidden="1" customWidth="1"/>
    <col min="12" max="12" width="6.75390625" style="4" customWidth="1"/>
    <col min="13" max="13" width="8.875" style="4" customWidth="1"/>
    <col min="14" max="14" width="10.125" style="6" customWidth="1"/>
    <col min="15" max="15" width="2.75390625" style="214" customWidth="1"/>
    <col min="16" max="16" width="10.125" style="222" customWidth="1"/>
    <col min="17" max="16384" width="9.00390625" style="4" customWidth="1"/>
  </cols>
  <sheetData>
    <row r="1" spans="1:16" ht="15.75">
      <c r="A1" s="41"/>
      <c r="B1" s="41"/>
      <c r="C1" s="41" t="str">
        <f>Oversikt!A1</f>
        <v>KUNSTHØGSKOLEN I OSLO</v>
      </c>
      <c r="D1" s="5"/>
      <c r="N1" s="4"/>
      <c r="O1" s="213"/>
      <c r="P1" s="221"/>
    </row>
    <row r="2" spans="1:16" ht="15.75">
      <c r="A2" s="41"/>
      <c r="B2" s="41"/>
      <c r="C2" s="41" t="str">
        <f>Oversikt!A2</f>
        <v>Seksjon for </v>
      </c>
      <c r="D2" s="5"/>
      <c r="N2" s="4"/>
      <c r="O2" s="213"/>
      <c r="P2" s="221"/>
    </row>
    <row r="3" spans="1:16" ht="15.75">
      <c r="A3" s="41"/>
      <c r="B3" s="41"/>
      <c r="C3" s="41" t="s">
        <v>63</v>
      </c>
      <c r="D3" s="5"/>
      <c r="N3" s="4"/>
      <c r="O3" s="213"/>
      <c r="P3" s="221"/>
    </row>
    <row r="4" spans="1:16" ht="20.25">
      <c r="A4" s="3"/>
      <c r="B4" s="3"/>
      <c r="C4" s="3"/>
      <c r="D4" s="5"/>
      <c r="N4" s="4"/>
      <c r="O4" s="213"/>
      <c r="P4" s="221"/>
    </row>
    <row r="5" spans="1:16" ht="15.75">
      <c r="A5" s="17"/>
      <c r="B5" s="17"/>
      <c r="C5" s="17" t="str">
        <f>Oversikt!A9</f>
        <v>0XXX</v>
      </c>
      <c r="D5" s="209" t="str">
        <f>Oversikt!B9</f>
        <v>Budenhet 1</v>
      </c>
      <c r="F5" s="38" t="s">
        <v>45</v>
      </c>
      <c r="N5" s="4"/>
      <c r="O5" s="213"/>
      <c r="P5" s="221"/>
    </row>
    <row r="6" spans="1:16" ht="15.75">
      <c r="A6" s="17"/>
      <c r="B6" s="17"/>
      <c r="C6" s="17"/>
      <c r="D6" s="5"/>
      <c r="N6" s="4"/>
      <c r="O6" s="213"/>
      <c r="P6" s="221"/>
    </row>
    <row r="7" spans="1:16" ht="15.75">
      <c r="A7" s="17"/>
      <c r="B7" s="17"/>
      <c r="C7" s="17"/>
      <c r="D7" s="5"/>
      <c r="N7" s="4"/>
      <c r="O7" s="213"/>
      <c r="P7" s="221"/>
    </row>
    <row r="8" spans="1:16" ht="15.75">
      <c r="A8" s="17"/>
      <c r="B8" s="17"/>
      <c r="C8" s="17"/>
      <c r="D8" s="5"/>
      <c r="N8" s="4"/>
      <c r="O8" s="213"/>
      <c r="P8" s="221"/>
    </row>
    <row r="9" spans="4:5" ht="15.75" customHeight="1" thickBot="1">
      <c r="D9" s="133"/>
      <c r="E9" s="6"/>
    </row>
    <row r="10" spans="1:16" s="6" customFormat="1" ht="30.75" customHeight="1" thickTop="1">
      <c r="A10" s="257" t="s">
        <v>67</v>
      </c>
      <c r="B10" s="257" t="s">
        <v>62</v>
      </c>
      <c r="C10" s="257" t="s">
        <v>44</v>
      </c>
      <c r="D10" s="259" t="s">
        <v>27</v>
      </c>
      <c r="E10" s="165"/>
      <c r="F10" s="261" t="s">
        <v>38</v>
      </c>
      <c r="G10" s="262"/>
      <c r="H10" s="262"/>
      <c r="I10" s="262"/>
      <c r="J10" s="262"/>
      <c r="K10" s="262"/>
      <c r="L10" s="263"/>
      <c r="M10" s="177" t="s">
        <v>42</v>
      </c>
      <c r="N10" s="173" t="s">
        <v>30</v>
      </c>
      <c r="O10" s="215"/>
      <c r="P10" s="223">
        <v>2012</v>
      </c>
    </row>
    <row r="11" spans="1:16" ht="48.75" customHeight="1" thickBot="1">
      <c r="A11" s="258"/>
      <c r="B11" s="258"/>
      <c r="C11" s="258"/>
      <c r="D11" s="260"/>
      <c r="E11" s="199"/>
      <c r="F11" s="186" t="s">
        <v>36</v>
      </c>
      <c r="G11" s="196"/>
      <c r="H11" s="197">
        <v>0.12</v>
      </c>
      <c r="I11" s="197">
        <v>0.1403</v>
      </c>
      <c r="J11" s="195">
        <v>1140</v>
      </c>
      <c r="K11" s="197">
        <v>0.141</v>
      </c>
      <c r="L11" s="198" t="s">
        <v>37</v>
      </c>
      <c r="M11" s="193"/>
      <c r="N11" s="194"/>
      <c r="O11" s="215"/>
      <c r="P11" s="224"/>
    </row>
    <row r="12" spans="1:16" ht="14.25" customHeight="1" thickBot="1">
      <c r="A12" s="187"/>
      <c r="B12" s="187"/>
      <c r="C12" s="187"/>
      <c r="D12" s="201"/>
      <c r="E12" s="200"/>
      <c r="F12" s="189" t="s">
        <v>26</v>
      </c>
      <c r="G12" s="188"/>
      <c r="H12" s="190"/>
      <c r="I12" s="190"/>
      <c r="J12" s="184"/>
      <c r="K12" s="190"/>
      <c r="L12" s="185" t="s">
        <v>4</v>
      </c>
      <c r="M12" s="191" t="s">
        <v>5</v>
      </c>
      <c r="N12" s="192" t="s">
        <v>31</v>
      </c>
      <c r="O12" s="216"/>
      <c r="P12" s="225"/>
    </row>
    <row r="13" spans="1:22" s="5" customFormat="1" ht="14.25" customHeight="1">
      <c r="A13" s="163"/>
      <c r="B13" s="163"/>
      <c r="C13" s="163"/>
      <c r="D13" s="202"/>
      <c r="E13" s="181"/>
      <c r="F13" s="207"/>
      <c r="G13" s="166">
        <f>+F13</f>
        <v>0</v>
      </c>
      <c r="H13" s="166">
        <f>+G13*$H$11</f>
        <v>0</v>
      </c>
      <c r="I13" s="166">
        <f>SUM(G13:H13)*$I$11</f>
        <v>0</v>
      </c>
      <c r="J13" s="166"/>
      <c r="K13" s="166">
        <f>SUM(G13:J13)*$K$11</f>
        <v>0</v>
      </c>
      <c r="L13" s="169">
        <f>SUM(G13:K13)</f>
        <v>0</v>
      </c>
      <c r="M13" s="178"/>
      <c r="N13" s="174">
        <f>L13+M13</f>
        <v>0</v>
      </c>
      <c r="O13" s="217"/>
      <c r="P13" s="226"/>
      <c r="R13"/>
      <c r="S13"/>
      <c r="T13"/>
      <c r="U13"/>
      <c r="V13"/>
    </row>
    <row r="14" spans="1:22" s="5" customFormat="1" ht="14.25" customHeight="1">
      <c r="A14" s="163"/>
      <c r="B14" s="163"/>
      <c r="C14" s="163"/>
      <c r="D14" s="202"/>
      <c r="E14" s="181"/>
      <c r="F14" s="208"/>
      <c r="G14" s="166">
        <f>+F14</f>
        <v>0</v>
      </c>
      <c r="H14" s="166">
        <f>+G14*$H$11</f>
        <v>0</v>
      </c>
      <c r="I14" s="166">
        <f aca="true" t="shared" si="0" ref="I14:I64">SUM(G14:H14)*$I$11</f>
        <v>0</v>
      </c>
      <c r="J14" s="166"/>
      <c r="K14" s="166">
        <f>SUM(G14:J14)*$K$11</f>
        <v>0</v>
      </c>
      <c r="L14" s="170">
        <f aca="true" t="shared" si="1" ref="L14:L64">SUM(G14:K14)</f>
        <v>0</v>
      </c>
      <c r="M14" s="178"/>
      <c r="N14" s="175">
        <f>L14+M14</f>
        <v>0</v>
      </c>
      <c r="O14" s="217"/>
      <c r="P14" s="227"/>
      <c r="R14"/>
      <c r="S14"/>
      <c r="T14"/>
      <c r="U14"/>
      <c r="V14"/>
    </row>
    <row r="15" spans="1:22" s="5" customFormat="1" ht="14.25" customHeight="1">
      <c r="A15" s="163"/>
      <c r="B15" s="163"/>
      <c r="C15" s="163"/>
      <c r="D15" s="202"/>
      <c r="E15" s="181"/>
      <c r="F15" s="208"/>
      <c r="G15" s="166">
        <f aca="true" t="shared" si="2" ref="G15:G64">+F15</f>
        <v>0</v>
      </c>
      <c r="H15" s="166">
        <f aca="true" t="shared" si="3" ref="H15:H64">+G15*$H$11</f>
        <v>0</v>
      </c>
      <c r="I15" s="166">
        <f t="shared" si="0"/>
        <v>0</v>
      </c>
      <c r="J15" s="166"/>
      <c r="K15" s="166">
        <f aca="true" t="shared" si="4" ref="K15:K64">SUM(G15:J15)*$K$11</f>
        <v>0</v>
      </c>
      <c r="L15" s="170">
        <f t="shared" si="1"/>
        <v>0</v>
      </c>
      <c r="M15" s="178"/>
      <c r="N15" s="175">
        <f aca="true" t="shared" si="5" ref="N15:N64">L15+M15</f>
        <v>0</v>
      </c>
      <c r="O15" s="217"/>
      <c r="P15" s="227"/>
      <c r="R15"/>
      <c r="S15"/>
      <c r="T15"/>
      <c r="U15"/>
      <c r="V15"/>
    </row>
    <row r="16" spans="1:22" s="5" customFormat="1" ht="14.25" customHeight="1">
      <c r="A16" s="163"/>
      <c r="B16" s="163"/>
      <c r="C16" s="163"/>
      <c r="D16" s="202"/>
      <c r="E16" s="181"/>
      <c r="F16" s="208"/>
      <c r="G16" s="166">
        <f t="shared" si="2"/>
        <v>0</v>
      </c>
      <c r="H16" s="166">
        <f t="shared" si="3"/>
        <v>0</v>
      </c>
      <c r="I16" s="166">
        <f t="shared" si="0"/>
        <v>0</v>
      </c>
      <c r="J16" s="166"/>
      <c r="K16" s="166">
        <f t="shared" si="4"/>
        <v>0</v>
      </c>
      <c r="L16" s="170">
        <f t="shared" si="1"/>
        <v>0</v>
      </c>
      <c r="M16" s="178"/>
      <c r="N16" s="175">
        <f t="shared" si="5"/>
        <v>0</v>
      </c>
      <c r="O16" s="217"/>
      <c r="P16" s="227"/>
      <c r="R16"/>
      <c r="S16"/>
      <c r="T16"/>
      <c r="U16"/>
      <c r="V16"/>
    </row>
    <row r="17" spans="1:22" s="5" customFormat="1" ht="14.25" customHeight="1">
      <c r="A17" s="163"/>
      <c r="B17" s="163"/>
      <c r="C17" s="163"/>
      <c r="D17" s="202"/>
      <c r="E17" s="181"/>
      <c r="F17" s="208"/>
      <c r="G17" s="166">
        <f t="shared" si="2"/>
        <v>0</v>
      </c>
      <c r="H17" s="166">
        <f t="shared" si="3"/>
        <v>0</v>
      </c>
      <c r="I17" s="166">
        <f t="shared" si="0"/>
        <v>0</v>
      </c>
      <c r="J17" s="166"/>
      <c r="K17" s="166">
        <f t="shared" si="4"/>
        <v>0</v>
      </c>
      <c r="L17" s="170">
        <f t="shared" si="1"/>
        <v>0</v>
      </c>
      <c r="M17" s="178"/>
      <c r="N17" s="175">
        <f t="shared" si="5"/>
        <v>0</v>
      </c>
      <c r="O17" s="217"/>
      <c r="P17" s="227"/>
      <c r="R17"/>
      <c r="S17"/>
      <c r="T17"/>
      <c r="U17"/>
      <c r="V17"/>
    </row>
    <row r="18" spans="1:22" s="5" customFormat="1" ht="14.25" customHeight="1">
      <c r="A18" s="163"/>
      <c r="B18" s="163"/>
      <c r="C18" s="163"/>
      <c r="D18" s="202"/>
      <c r="E18" s="181"/>
      <c r="F18" s="208"/>
      <c r="G18" s="166">
        <f t="shared" si="2"/>
        <v>0</v>
      </c>
      <c r="H18" s="166">
        <f t="shared" si="3"/>
        <v>0</v>
      </c>
      <c r="I18" s="166">
        <f t="shared" si="0"/>
        <v>0</v>
      </c>
      <c r="J18" s="166"/>
      <c r="K18" s="166">
        <f t="shared" si="4"/>
        <v>0</v>
      </c>
      <c r="L18" s="170">
        <f t="shared" si="1"/>
        <v>0</v>
      </c>
      <c r="M18" s="178"/>
      <c r="N18" s="175">
        <f t="shared" si="5"/>
        <v>0</v>
      </c>
      <c r="O18" s="217"/>
      <c r="P18" s="227"/>
      <c r="R18"/>
      <c r="S18"/>
      <c r="T18"/>
      <c r="U18"/>
      <c r="V18"/>
    </row>
    <row r="19" spans="1:22" s="5" customFormat="1" ht="14.25" customHeight="1">
      <c r="A19" s="163"/>
      <c r="B19" s="163"/>
      <c r="C19" s="163"/>
      <c r="D19" s="202"/>
      <c r="E19" s="181"/>
      <c r="F19" s="208"/>
      <c r="G19" s="166">
        <f t="shared" si="2"/>
        <v>0</v>
      </c>
      <c r="H19" s="166">
        <f t="shared" si="3"/>
        <v>0</v>
      </c>
      <c r="I19" s="166">
        <f t="shared" si="0"/>
        <v>0</v>
      </c>
      <c r="J19" s="166"/>
      <c r="K19" s="166">
        <f t="shared" si="4"/>
        <v>0</v>
      </c>
      <c r="L19" s="170">
        <f t="shared" si="1"/>
        <v>0</v>
      </c>
      <c r="M19" s="178"/>
      <c r="N19" s="175">
        <f t="shared" si="5"/>
        <v>0</v>
      </c>
      <c r="O19" s="217"/>
      <c r="P19" s="227"/>
      <c r="R19"/>
      <c r="S19"/>
      <c r="T19"/>
      <c r="U19"/>
      <c r="V19"/>
    </row>
    <row r="20" spans="1:22" s="5" customFormat="1" ht="14.25" customHeight="1">
      <c r="A20" s="163"/>
      <c r="B20" s="163"/>
      <c r="C20" s="163"/>
      <c r="D20" s="202"/>
      <c r="E20" s="181"/>
      <c r="F20" s="208"/>
      <c r="G20" s="166">
        <f t="shared" si="2"/>
        <v>0</v>
      </c>
      <c r="H20" s="166">
        <f t="shared" si="3"/>
        <v>0</v>
      </c>
      <c r="I20" s="166">
        <f t="shared" si="0"/>
        <v>0</v>
      </c>
      <c r="J20" s="166"/>
      <c r="K20" s="166">
        <f t="shared" si="4"/>
        <v>0</v>
      </c>
      <c r="L20" s="170">
        <f t="shared" si="1"/>
        <v>0</v>
      </c>
      <c r="M20" s="178"/>
      <c r="N20" s="175">
        <f t="shared" si="5"/>
        <v>0</v>
      </c>
      <c r="O20" s="217"/>
      <c r="P20" s="227"/>
      <c r="R20"/>
      <c r="S20"/>
      <c r="T20"/>
      <c r="U20"/>
      <c r="V20"/>
    </row>
    <row r="21" spans="1:22" s="5" customFormat="1" ht="14.25" customHeight="1">
      <c r="A21" s="163"/>
      <c r="B21" s="163"/>
      <c r="C21" s="163"/>
      <c r="D21" s="202"/>
      <c r="E21" s="181"/>
      <c r="F21" s="208"/>
      <c r="G21" s="166">
        <f t="shared" si="2"/>
        <v>0</v>
      </c>
      <c r="H21" s="166">
        <f t="shared" si="3"/>
        <v>0</v>
      </c>
      <c r="I21" s="166">
        <f t="shared" si="0"/>
        <v>0</v>
      </c>
      <c r="J21" s="166"/>
      <c r="K21" s="166">
        <f t="shared" si="4"/>
        <v>0</v>
      </c>
      <c r="L21" s="170">
        <f t="shared" si="1"/>
        <v>0</v>
      </c>
      <c r="M21" s="178"/>
      <c r="N21" s="175">
        <f t="shared" si="5"/>
        <v>0</v>
      </c>
      <c r="O21" s="217"/>
      <c r="P21" s="227"/>
      <c r="R21"/>
      <c r="S21"/>
      <c r="T21"/>
      <c r="U21"/>
      <c r="V21"/>
    </row>
    <row r="22" spans="1:22" s="5" customFormat="1" ht="14.25" customHeight="1">
      <c r="A22" s="163"/>
      <c r="B22" s="163"/>
      <c r="C22" s="163"/>
      <c r="D22" s="202"/>
      <c r="E22" s="181"/>
      <c r="F22" s="208"/>
      <c r="G22" s="166">
        <f t="shared" si="2"/>
        <v>0</v>
      </c>
      <c r="H22" s="166">
        <f t="shared" si="3"/>
        <v>0</v>
      </c>
      <c r="I22" s="166">
        <f t="shared" si="0"/>
        <v>0</v>
      </c>
      <c r="J22" s="166"/>
      <c r="K22" s="166">
        <f t="shared" si="4"/>
        <v>0</v>
      </c>
      <c r="L22" s="170">
        <f t="shared" si="1"/>
        <v>0</v>
      </c>
      <c r="M22" s="178"/>
      <c r="N22" s="175">
        <f t="shared" si="5"/>
        <v>0</v>
      </c>
      <c r="O22" s="217"/>
      <c r="P22" s="227"/>
      <c r="R22"/>
      <c r="S22"/>
      <c r="T22"/>
      <c r="U22"/>
      <c r="V22"/>
    </row>
    <row r="23" spans="1:22" s="5" customFormat="1" ht="14.25" customHeight="1">
      <c r="A23" s="163"/>
      <c r="B23" s="163"/>
      <c r="C23" s="163"/>
      <c r="D23" s="202"/>
      <c r="E23" s="181"/>
      <c r="F23" s="208"/>
      <c r="G23" s="166">
        <f t="shared" si="2"/>
        <v>0</v>
      </c>
      <c r="H23" s="166">
        <f t="shared" si="3"/>
        <v>0</v>
      </c>
      <c r="I23" s="166">
        <f t="shared" si="0"/>
        <v>0</v>
      </c>
      <c r="J23" s="166"/>
      <c r="K23" s="166">
        <f t="shared" si="4"/>
        <v>0</v>
      </c>
      <c r="L23" s="170">
        <f t="shared" si="1"/>
        <v>0</v>
      </c>
      <c r="M23" s="178"/>
      <c r="N23" s="175">
        <f t="shared" si="5"/>
        <v>0</v>
      </c>
      <c r="O23" s="217"/>
      <c r="P23" s="227"/>
      <c r="R23"/>
      <c r="S23"/>
      <c r="T23"/>
      <c r="U23"/>
      <c r="V23"/>
    </row>
    <row r="24" spans="1:22" s="5" customFormat="1" ht="14.25" customHeight="1">
      <c r="A24" s="163"/>
      <c r="B24" s="163"/>
      <c r="C24" s="163"/>
      <c r="D24" s="202"/>
      <c r="E24" s="181"/>
      <c r="F24" s="208"/>
      <c r="G24" s="166">
        <f t="shared" si="2"/>
        <v>0</v>
      </c>
      <c r="H24" s="166">
        <f t="shared" si="3"/>
        <v>0</v>
      </c>
      <c r="I24" s="166">
        <f t="shared" si="0"/>
        <v>0</v>
      </c>
      <c r="J24" s="166"/>
      <c r="K24" s="166">
        <f t="shared" si="4"/>
        <v>0</v>
      </c>
      <c r="L24" s="170">
        <f t="shared" si="1"/>
        <v>0</v>
      </c>
      <c r="M24" s="178"/>
      <c r="N24" s="175">
        <f t="shared" si="5"/>
        <v>0</v>
      </c>
      <c r="O24" s="217"/>
      <c r="P24" s="227"/>
      <c r="R24"/>
      <c r="S24"/>
      <c r="T24"/>
      <c r="U24"/>
      <c r="V24"/>
    </row>
    <row r="25" spans="1:22" s="5" customFormat="1" ht="14.25" customHeight="1">
      <c r="A25" s="163"/>
      <c r="B25" s="163"/>
      <c r="C25" s="163"/>
      <c r="D25" s="202"/>
      <c r="E25" s="181"/>
      <c r="F25" s="208"/>
      <c r="G25" s="166">
        <f t="shared" si="2"/>
        <v>0</v>
      </c>
      <c r="H25" s="166">
        <f t="shared" si="3"/>
        <v>0</v>
      </c>
      <c r="I25" s="166">
        <f t="shared" si="0"/>
        <v>0</v>
      </c>
      <c r="J25" s="166"/>
      <c r="K25" s="166">
        <f t="shared" si="4"/>
        <v>0</v>
      </c>
      <c r="L25" s="170">
        <f t="shared" si="1"/>
        <v>0</v>
      </c>
      <c r="M25" s="178"/>
      <c r="N25" s="175">
        <f t="shared" si="5"/>
        <v>0</v>
      </c>
      <c r="O25" s="217"/>
      <c r="P25" s="227"/>
      <c r="R25"/>
      <c r="S25"/>
      <c r="T25"/>
      <c r="U25"/>
      <c r="V25"/>
    </row>
    <row r="26" spans="1:22" s="5" customFormat="1" ht="14.25" customHeight="1">
      <c r="A26" s="163"/>
      <c r="B26" s="163"/>
      <c r="C26" s="163"/>
      <c r="D26" s="202"/>
      <c r="E26" s="181"/>
      <c r="F26" s="208"/>
      <c r="G26" s="166">
        <f t="shared" si="2"/>
        <v>0</v>
      </c>
      <c r="H26" s="166">
        <f t="shared" si="3"/>
        <v>0</v>
      </c>
      <c r="I26" s="166">
        <f t="shared" si="0"/>
        <v>0</v>
      </c>
      <c r="J26" s="166"/>
      <c r="K26" s="166">
        <f t="shared" si="4"/>
        <v>0</v>
      </c>
      <c r="L26" s="170">
        <f t="shared" si="1"/>
        <v>0</v>
      </c>
      <c r="M26" s="178"/>
      <c r="N26" s="175">
        <f t="shared" si="5"/>
        <v>0</v>
      </c>
      <c r="O26" s="217"/>
      <c r="P26" s="227"/>
      <c r="R26"/>
      <c r="S26"/>
      <c r="T26"/>
      <c r="U26"/>
      <c r="V26"/>
    </row>
    <row r="27" spans="1:22" s="5" customFormat="1" ht="14.25" customHeight="1">
      <c r="A27" s="163"/>
      <c r="B27" s="163"/>
      <c r="C27" s="163"/>
      <c r="D27" s="202"/>
      <c r="E27" s="181"/>
      <c r="F27" s="208"/>
      <c r="G27" s="166">
        <f t="shared" si="2"/>
        <v>0</v>
      </c>
      <c r="H27" s="166">
        <f t="shared" si="3"/>
        <v>0</v>
      </c>
      <c r="I27" s="166">
        <f t="shared" si="0"/>
        <v>0</v>
      </c>
      <c r="J27" s="166"/>
      <c r="K27" s="166">
        <f t="shared" si="4"/>
        <v>0</v>
      </c>
      <c r="L27" s="170">
        <f t="shared" si="1"/>
        <v>0</v>
      </c>
      <c r="M27" s="178"/>
      <c r="N27" s="175">
        <f t="shared" si="5"/>
        <v>0</v>
      </c>
      <c r="O27" s="217"/>
      <c r="P27" s="227"/>
      <c r="R27"/>
      <c r="S27"/>
      <c r="T27"/>
      <c r="U27"/>
      <c r="V27"/>
    </row>
    <row r="28" spans="1:22" s="5" customFormat="1" ht="14.25" customHeight="1">
      <c r="A28" s="163"/>
      <c r="B28" s="163"/>
      <c r="C28" s="163"/>
      <c r="D28" s="202"/>
      <c r="E28" s="181"/>
      <c r="F28" s="208"/>
      <c r="G28" s="166">
        <f t="shared" si="2"/>
        <v>0</v>
      </c>
      <c r="H28" s="166">
        <f t="shared" si="3"/>
        <v>0</v>
      </c>
      <c r="I28" s="166">
        <f t="shared" si="0"/>
        <v>0</v>
      </c>
      <c r="J28" s="166"/>
      <c r="K28" s="166">
        <f t="shared" si="4"/>
        <v>0</v>
      </c>
      <c r="L28" s="170">
        <f t="shared" si="1"/>
        <v>0</v>
      </c>
      <c r="M28" s="178"/>
      <c r="N28" s="175">
        <f t="shared" si="5"/>
        <v>0</v>
      </c>
      <c r="O28" s="217"/>
      <c r="P28" s="227"/>
      <c r="R28"/>
      <c r="S28"/>
      <c r="T28"/>
      <c r="U28"/>
      <c r="V28"/>
    </row>
    <row r="29" spans="1:22" s="5" customFormat="1" ht="14.25" customHeight="1">
      <c r="A29" s="163"/>
      <c r="B29" s="163"/>
      <c r="C29" s="163"/>
      <c r="D29" s="202"/>
      <c r="E29" s="181"/>
      <c r="F29" s="208"/>
      <c r="G29" s="166">
        <f t="shared" si="2"/>
        <v>0</v>
      </c>
      <c r="H29" s="166">
        <f t="shared" si="3"/>
        <v>0</v>
      </c>
      <c r="I29" s="166">
        <f t="shared" si="0"/>
        <v>0</v>
      </c>
      <c r="J29" s="166"/>
      <c r="K29" s="166">
        <f t="shared" si="4"/>
        <v>0</v>
      </c>
      <c r="L29" s="170">
        <f t="shared" si="1"/>
        <v>0</v>
      </c>
      <c r="M29" s="178"/>
      <c r="N29" s="175">
        <f t="shared" si="5"/>
        <v>0</v>
      </c>
      <c r="O29" s="217"/>
      <c r="P29" s="227"/>
      <c r="R29"/>
      <c r="S29"/>
      <c r="T29"/>
      <c r="U29"/>
      <c r="V29"/>
    </row>
    <row r="30" spans="1:22" s="5" customFormat="1" ht="14.25" customHeight="1">
      <c r="A30" s="163"/>
      <c r="B30" s="163"/>
      <c r="C30" s="163"/>
      <c r="D30" s="202"/>
      <c r="E30" s="181"/>
      <c r="F30" s="208"/>
      <c r="G30" s="166">
        <f t="shared" si="2"/>
        <v>0</v>
      </c>
      <c r="H30" s="166">
        <f t="shared" si="3"/>
        <v>0</v>
      </c>
      <c r="I30" s="166">
        <f t="shared" si="0"/>
        <v>0</v>
      </c>
      <c r="J30" s="166"/>
      <c r="K30" s="166">
        <f t="shared" si="4"/>
        <v>0</v>
      </c>
      <c r="L30" s="170">
        <f t="shared" si="1"/>
        <v>0</v>
      </c>
      <c r="M30" s="178"/>
      <c r="N30" s="175">
        <f t="shared" si="5"/>
        <v>0</v>
      </c>
      <c r="O30" s="217"/>
      <c r="P30" s="227"/>
      <c r="R30"/>
      <c r="S30"/>
      <c r="T30"/>
      <c r="U30"/>
      <c r="V30"/>
    </row>
    <row r="31" spans="1:22" s="5" customFormat="1" ht="14.25" customHeight="1">
      <c r="A31" s="163"/>
      <c r="B31" s="163"/>
      <c r="C31" s="163"/>
      <c r="D31" s="202"/>
      <c r="E31" s="181"/>
      <c r="F31" s="208"/>
      <c r="G31" s="166">
        <f t="shared" si="2"/>
        <v>0</v>
      </c>
      <c r="H31" s="166">
        <f t="shared" si="3"/>
        <v>0</v>
      </c>
      <c r="I31" s="166">
        <f t="shared" si="0"/>
        <v>0</v>
      </c>
      <c r="J31" s="166"/>
      <c r="K31" s="166">
        <f t="shared" si="4"/>
        <v>0</v>
      </c>
      <c r="L31" s="170">
        <f t="shared" si="1"/>
        <v>0</v>
      </c>
      <c r="M31" s="178"/>
      <c r="N31" s="175">
        <f t="shared" si="5"/>
        <v>0</v>
      </c>
      <c r="O31" s="217"/>
      <c r="P31" s="227"/>
      <c r="R31"/>
      <c r="S31"/>
      <c r="T31"/>
      <c r="U31"/>
      <c r="V31"/>
    </row>
    <row r="32" spans="1:22" s="5" customFormat="1" ht="14.25" customHeight="1">
      <c r="A32" s="163"/>
      <c r="B32" s="163"/>
      <c r="C32" s="163"/>
      <c r="D32" s="202"/>
      <c r="E32" s="181"/>
      <c r="F32" s="208"/>
      <c r="G32" s="166">
        <f t="shared" si="2"/>
        <v>0</v>
      </c>
      <c r="H32" s="166">
        <f t="shared" si="3"/>
        <v>0</v>
      </c>
      <c r="I32" s="166">
        <f t="shared" si="0"/>
        <v>0</v>
      </c>
      <c r="J32" s="166"/>
      <c r="K32" s="166">
        <f t="shared" si="4"/>
        <v>0</v>
      </c>
      <c r="L32" s="170">
        <f t="shared" si="1"/>
        <v>0</v>
      </c>
      <c r="M32" s="178"/>
      <c r="N32" s="175">
        <f t="shared" si="5"/>
        <v>0</v>
      </c>
      <c r="O32" s="217"/>
      <c r="P32" s="227"/>
      <c r="R32"/>
      <c r="S32"/>
      <c r="T32"/>
      <c r="U32"/>
      <c r="V32"/>
    </row>
    <row r="33" spans="1:22" s="5" customFormat="1" ht="14.25" customHeight="1">
      <c r="A33" s="163"/>
      <c r="B33" s="163"/>
      <c r="C33" s="163"/>
      <c r="D33" s="202"/>
      <c r="E33" s="181"/>
      <c r="F33" s="208"/>
      <c r="G33" s="166">
        <f t="shared" si="2"/>
        <v>0</v>
      </c>
      <c r="H33" s="166">
        <f t="shared" si="3"/>
        <v>0</v>
      </c>
      <c r="I33" s="166">
        <f t="shared" si="0"/>
        <v>0</v>
      </c>
      <c r="J33" s="166"/>
      <c r="K33" s="166">
        <f t="shared" si="4"/>
        <v>0</v>
      </c>
      <c r="L33" s="170">
        <f t="shared" si="1"/>
        <v>0</v>
      </c>
      <c r="M33" s="178"/>
      <c r="N33" s="175">
        <f t="shared" si="5"/>
        <v>0</v>
      </c>
      <c r="O33" s="217"/>
      <c r="P33" s="227"/>
      <c r="R33"/>
      <c r="S33"/>
      <c r="T33"/>
      <c r="U33"/>
      <c r="V33"/>
    </row>
    <row r="34" spans="1:22" s="5" customFormat="1" ht="14.25" customHeight="1">
      <c r="A34" s="163"/>
      <c r="B34" s="163"/>
      <c r="C34" s="163"/>
      <c r="D34" s="202"/>
      <c r="E34" s="181"/>
      <c r="F34" s="208"/>
      <c r="G34" s="166">
        <f t="shared" si="2"/>
        <v>0</v>
      </c>
      <c r="H34" s="166">
        <f t="shared" si="3"/>
        <v>0</v>
      </c>
      <c r="I34" s="166">
        <f t="shared" si="0"/>
        <v>0</v>
      </c>
      <c r="J34" s="166"/>
      <c r="K34" s="166">
        <f t="shared" si="4"/>
        <v>0</v>
      </c>
      <c r="L34" s="170">
        <f t="shared" si="1"/>
        <v>0</v>
      </c>
      <c r="M34" s="178"/>
      <c r="N34" s="175">
        <f t="shared" si="5"/>
        <v>0</v>
      </c>
      <c r="O34" s="217"/>
      <c r="P34" s="227"/>
      <c r="R34"/>
      <c r="S34"/>
      <c r="T34"/>
      <c r="U34"/>
      <c r="V34"/>
    </row>
    <row r="35" spans="1:22" s="5" customFormat="1" ht="14.25" customHeight="1">
      <c r="A35" s="163"/>
      <c r="B35" s="163"/>
      <c r="C35" s="163"/>
      <c r="D35" s="202"/>
      <c r="E35" s="181"/>
      <c r="F35" s="208"/>
      <c r="G35" s="166">
        <f t="shared" si="2"/>
        <v>0</v>
      </c>
      <c r="H35" s="166">
        <f t="shared" si="3"/>
        <v>0</v>
      </c>
      <c r="I35" s="166">
        <f t="shared" si="0"/>
        <v>0</v>
      </c>
      <c r="J35" s="166"/>
      <c r="K35" s="166">
        <f t="shared" si="4"/>
        <v>0</v>
      </c>
      <c r="L35" s="170">
        <f t="shared" si="1"/>
        <v>0</v>
      </c>
      <c r="M35" s="178"/>
      <c r="N35" s="175">
        <f t="shared" si="5"/>
        <v>0</v>
      </c>
      <c r="O35" s="217"/>
      <c r="P35" s="227"/>
      <c r="R35"/>
      <c r="S35"/>
      <c r="T35"/>
      <c r="U35"/>
      <c r="V35"/>
    </row>
    <row r="36" spans="1:22" s="5" customFormat="1" ht="14.25" customHeight="1">
      <c r="A36" s="163"/>
      <c r="B36" s="163"/>
      <c r="C36" s="163"/>
      <c r="D36" s="202"/>
      <c r="E36" s="181"/>
      <c r="F36" s="208"/>
      <c r="G36" s="166">
        <f t="shared" si="2"/>
        <v>0</v>
      </c>
      <c r="H36" s="166">
        <f t="shared" si="3"/>
        <v>0</v>
      </c>
      <c r="I36" s="166">
        <f t="shared" si="0"/>
        <v>0</v>
      </c>
      <c r="J36" s="166"/>
      <c r="K36" s="166">
        <f t="shared" si="4"/>
        <v>0</v>
      </c>
      <c r="L36" s="170">
        <f t="shared" si="1"/>
        <v>0</v>
      </c>
      <c r="M36" s="178"/>
      <c r="N36" s="175">
        <f t="shared" si="5"/>
        <v>0</v>
      </c>
      <c r="O36" s="217"/>
      <c r="P36" s="227"/>
      <c r="R36"/>
      <c r="S36"/>
      <c r="T36"/>
      <c r="U36"/>
      <c r="V36"/>
    </row>
    <row r="37" spans="1:22" s="5" customFormat="1" ht="14.25" customHeight="1">
      <c r="A37" s="163"/>
      <c r="B37" s="163"/>
      <c r="C37" s="163"/>
      <c r="D37" s="202"/>
      <c r="E37" s="181"/>
      <c r="F37" s="208"/>
      <c r="G37" s="166">
        <f t="shared" si="2"/>
        <v>0</v>
      </c>
      <c r="H37" s="166">
        <f t="shared" si="3"/>
        <v>0</v>
      </c>
      <c r="I37" s="166">
        <f t="shared" si="0"/>
        <v>0</v>
      </c>
      <c r="J37" s="166"/>
      <c r="K37" s="166">
        <f t="shared" si="4"/>
        <v>0</v>
      </c>
      <c r="L37" s="170">
        <f t="shared" si="1"/>
        <v>0</v>
      </c>
      <c r="M37" s="178"/>
      <c r="N37" s="175">
        <f t="shared" si="5"/>
        <v>0</v>
      </c>
      <c r="O37" s="217"/>
      <c r="P37" s="227"/>
      <c r="R37"/>
      <c r="S37"/>
      <c r="T37"/>
      <c r="U37"/>
      <c r="V37"/>
    </row>
    <row r="38" spans="1:22" s="5" customFormat="1" ht="14.25" customHeight="1">
      <c r="A38" s="163"/>
      <c r="B38" s="163"/>
      <c r="C38" s="163"/>
      <c r="D38" s="202"/>
      <c r="E38" s="181"/>
      <c r="F38" s="208"/>
      <c r="G38" s="166">
        <f t="shared" si="2"/>
        <v>0</v>
      </c>
      <c r="H38" s="166">
        <f t="shared" si="3"/>
        <v>0</v>
      </c>
      <c r="I38" s="166">
        <f t="shared" si="0"/>
        <v>0</v>
      </c>
      <c r="J38" s="166"/>
      <c r="K38" s="166">
        <f t="shared" si="4"/>
        <v>0</v>
      </c>
      <c r="L38" s="170">
        <f t="shared" si="1"/>
        <v>0</v>
      </c>
      <c r="M38" s="178"/>
      <c r="N38" s="175">
        <f t="shared" si="5"/>
        <v>0</v>
      </c>
      <c r="O38" s="217"/>
      <c r="P38" s="227"/>
      <c r="R38"/>
      <c r="S38"/>
      <c r="T38"/>
      <c r="U38"/>
      <c r="V38"/>
    </row>
    <row r="39" spans="1:22" s="5" customFormat="1" ht="14.25" customHeight="1">
      <c r="A39" s="163"/>
      <c r="B39" s="163"/>
      <c r="C39" s="163"/>
      <c r="D39" s="202"/>
      <c r="E39" s="181"/>
      <c r="F39" s="208"/>
      <c r="G39" s="166">
        <f t="shared" si="2"/>
        <v>0</v>
      </c>
      <c r="H39" s="166">
        <f t="shared" si="3"/>
        <v>0</v>
      </c>
      <c r="I39" s="166">
        <f t="shared" si="0"/>
        <v>0</v>
      </c>
      <c r="J39" s="166"/>
      <c r="K39" s="166">
        <f t="shared" si="4"/>
        <v>0</v>
      </c>
      <c r="L39" s="170">
        <f t="shared" si="1"/>
        <v>0</v>
      </c>
      <c r="M39" s="178"/>
      <c r="N39" s="175">
        <f t="shared" si="5"/>
        <v>0</v>
      </c>
      <c r="O39" s="217"/>
      <c r="P39" s="227"/>
      <c r="R39"/>
      <c r="S39"/>
      <c r="T39"/>
      <c r="U39"/>
      <c r="V39"/>
    </row>
    <row r="40" spans="1:22" s="5" customFormat="1" ht="14.25" customHeight="1">
      <c r="A40" s="163"/>
      <c r="B40" s="163"/>
      <c r="C40" s="163"/>
      <c r="D40" s="202"/>
      <c r="E40" s="181"/>
      <c r="F40" s="208"/>
      <c r="G40" s="166">
        <f t="shared" si="2"/>
        <v>0</v>
      </c>
      <c r="H40" s="166">
        <f t="shared" si="3"/>
        <v>0</v>
      </c>
      <c r="I40" s="166">
        <f t="shared" si="0"/>
        <v>0</v>
      </c>
      <c r="J40" s="166"/>
      <c r="K40" s="166">
        <f t="shared" si="4"/>
        <v>0</v>
      </c>
      <c r="L40" s="170">
        <f t="shared" si="1"/>
        <v>0</v>
      </c>
      <c r="M40" s="178"/>
      <c r="N40" s="175">
        <f t="shared" si="5"/>
        <v>0</v>
      </c>
      <c r="O40" s="217"/>
      <c r="P40" s="227"/>
      <c r="R40"/>
      <c r="S40"/>
      <c r="T40"/>
      <c r="U40"/>
      <c r="V40"/>
    </row>
    <row r="41" spans="1:22" s="5" customFormat="1" ht="14.25" customHeight="1">
      <c r="A41" s="163"/>
      <c r="B41" s="163"/>
      <c r="C41" s="163"/>
      <c r="D41" s="202"/>
      <c r="E41" s="181"/>
      <c r="F41" s="208"/>
      <c r="G41" s="166">
        <f t="shared" si="2"/>
        <v>0</v>
      </c>
      <c r="H41" s="166">
        <f t="shared" si="3"/>
        <v>0</v>
      </c>
      <c r="I41" s="166">
        <f t="shared" si="0"/>
        <v>0</v>
      </c>
      <c r="J41" s="166"/>
      <c r="K41" s="166">
        <f t="shared" si="4"/>
        <v>0</v>
      </c>
      <c r="L41" s="170">
        <f t="shared" si="1"/>
        <v>0</v>
      </c>
      <c r="M41" s="178"/>
      <c r="N41" s="175">
        <f t="shared" si="5"/>
        <v>0</v>
      </c>
      <c r="O41" s="217"/>
      <c r="P41" s="227"/>
      <c r="R41"/>
      <c r="S41"/>
      <c r="T41"/>
      <c r="U41"/>
      <c r="V41"/>
    </row>
    <row r="42" spans="1:22" s="5" customFormat="1" ht="14.25" customHeight="1">
      <c r="A42" s="163"/>
      <c r="B42" s="163"/>
      <c r="C42" s="163"/>
      <c r="D42" s="202"/>
      <c r="E42" s="181"/>
      <c r="F42" s="208"/>
      <c r="G42" s="166">
        <f t="shared" si="2"/>
        <v>0</v>
      </c>
      <c r="H42" s="166">
        <f t="shared" si="3"/>
        <v>0</v>
      </c>
      <c r="I42" s="166">
        <f t="shared" si="0"/>
        <v>0</v>
      </c>
      <c r="J42" s="166"/>
      <c r="K42" s="166">
        <f t="shared" si="4"/>
        <v>0</v>
      </c>
      <c r="L42" s="170">
        <f t="shared" si="1"/>
        <v>0</v>
      </c>
      <c r="M42" s="178"/>
      <c r="N42" s="175">
        <f t="shared" si="5"/>
        <v>0</v>
      </c>
      <c r="O42" s="217"/>
      <c r="P42" s="227"/>
      <c r="R42"/>
      <c r="S42"/>
      <c r="T42"/>
      <c r="U42"/>
      <c r="V42"/>
    </row>
    <row r="43" spans="1:22" s="5" customFormat="1" ht="14.25" customHeight="1">
      <c r="A43" s="163"/>
      <c r="B43" s="163"/>
      <c r="C43" s="163"/>
      <c r="D43" s="202"/>
      <c r="E43" s="181"/>
      <c r="F43" s="208"/>
      <c r="G43" s="166">
        <f t="shared" si="2"/>
        <v>0</v>
      </c>
      <c r="H43" s="166">
        <f t="shared" si="3"/>
        <v>0</v>
      </c>
      <c r="I43" s="166">
        <f t="shared" si="0"/>
        <v>0</v>
      </c>
      <c r="J43" s="166"/>
      <c r="K43" s="166">
        <f t="shared" si="4"/>
        <v>0</v>
      </c>
      <c r="L43" s="170">
        <f t="shared" si="1"/>
        <v>0</v>
      </c>
      <c r="M43" s="178"/>
      <c r="N43" s="175">
        <f t="shared" si="5"/>
        <v>0</v>
      </c>
      <c r="O43" s="217"/>
      <c r="P43" s="227"/>
      <c r="R43"/>
      <c r="S43"/>
      <c r="T43"/>
      <c r="U43"/>
      <c r="V43"/>
    </row>
    <row r="44" spans="1:22" s="5" customFormat="1" ht="14.25" customHeight="1">
      <c r="A44" s="163"/>
      <c r="B44" s="163"/>
      <c r="C44" s="163"/>
      <c r="D44" s="202"/>
      <c r="E44" s="181"/>
      <c r="F44" s="208"/>
      <c r="G44" s="166">
        <f t="shared" si="2"/>
        <v>0</v>
      </c>
      <c r="H44" s="166">
        <f t="shared" si="3"/>
        <v>0</v>
      </c>
      <c r="I44" s="166">
        <f t="shared" si="0"/>
        <v>0</v>
      </c>
      <c r="J44" s="166"/>
      <c r="K44" s="166">
        <f t="shared" si="4"/>
        <v>0</v>
      </c>
      <c r="L44" s="170">
        <f t="shared" si="1"/>
        <v>0</v>
      </c>
      <c r="M44" s="178"/>
      <c r="N44" s="175">
        <f t="shared" si="5"/>
        <v>0</v>
      </c>
      <c r="O44" s="217"/>
      <c r="P44" s="227"/>
      <c r="R44"/>
      <c r="S44"/>
      <c r="T44"/>
      <c r="U44"/>
      <c r="V44"/>
    </row>
    <row r="45" spans="1:22" s="5" customFormat="1" ht="14.25" customHeight="1">
      <c r="A45" s="163"/>
      <c r="B45" s="163"/>
      <c r="C45" s="163"/>
      <c r="D45" s="202"/>
      <c r="E45" s="181"/>
      <c r="F45" s="208"/>
      <c r="G45" s="166">
        <f t="shared" si="2"/>
        <v>0</v>
      </c>
      <c r="H45" s="166">
        <f t="shared" si="3"/>
        <v>0</v>
      </c>
      <c r="I45" s="166">
        <f t="shared" si="0"/>
        <v>0</v>
      </c>
      <c r="J45" s="166"/>
      <c r="K45" s="166">
        <f t="shared" si="4"/>
        <v>0</v>
      </c>
      <c r="L45" s="170">
        <f t="shared" si="1"/>
        <v>0</v>
      </c>
      <c r="M45" s="178"/>
      <c r="N45" s="175">
        <f t="shared" si="5"/>
        <v>0</v>
      </c>
      <c r="O45" s="217"/>
      <c r="P45" s="227"/>
      <c r="R45"/>
      <c r="S45"/>
      <c r="T45"/>
      <c r="U45"/>
      <c r="V45"/>
    </row>
    <row r="46" spans="1:22" s="5" customFormat="1" ht="14.25" customHeight="1">
      <c r="A46" s="163"/>
      <c r="B46" s="163"/>
      <c r="C46" s="163"/>
      <c r="D46" s="202"/>
      <c r="E46" s="181"/>
      <c r="F46" s="208"/>
      <c r="G46" s="166">
        <f t="shared" si="2"/>
        <v>0</v>
      </c>
      <c r="H46" s="166">
        <f t="shared" si="3"/>
        <v>0</v>
      </c>
      <c r="I46" s="166">
        <f t="shared" si="0"/>
        <v>0</v>
      </c>
      <c r="J46" s="166"/>
      <c r="K46" s="166">
        <f t="shared" si="4"/>
        <v>0</v>
      </c>
      <c r="L46" s="170">
        <f t="shared" si="1"/>
        <v>0</v>
      </c>
      <c r="M46" s="178"/>
      <c r="N46" s="175">
        <f t="shared" si="5"/>
        <v>0</v>
      </c>
      <c r="O46" s="217"/>
      <c r="P46" s="227"/>
      <c r="R46"/>
      <c r="S46"/>
      <c r="T46"/>
      <c r="U46"/>
      <c r="V46"/>
    </row>
    <row r="47" spans="1:22" s="5" customFormat="1" ht="14.25" customHeight="1">
      <c r="A47" s="163"/>
      <c r="B47" s="163"/>
      <c r="C47" s="163"/>
      <c r="D47" s="202"/>
      <c r="E47" s="181"/>
      <c r="F47" s="208"/>
      <c r="G47" s="166">
        <f t="shared" si="2"/>
        <v>0</v>
      </c>
      <c r="H47" s="166">
        <f t="shared" si="3"/>
        <v>0</v>
      </c>
      <c r="I47" s="166">
        <f t="shared" si="0"/>
        <v>0</v>
      </c>
      <c r="J47" s="166"/>
      <c r="K47" s="166">
        <f t="shared" si="4"/>
        <v>0</v>
      </c>
      <c r="L47" s="170">
        <f t="shared" si="1"/>
        <v>0</v>
      </c>
      <c r="M47" s="178"/>
      <c r="N47" s="175">
        <f t="shared" si="5"/>
        <v>0</v>
      </c>
      <c r="O47" s="217"/>
      <c r="P47" s="227"/>
      <c r="R47"/>
      <c r="S47"/>
      <c r="T47"/>
      <c r="U47"/>
      <c r="V47"/>
    </row>
    <row r="48" spans="1:22" s="5" customFormat="1" ht="14.25" customHeight="1">
      <c r="A48" s="163"/>
      <c r="B48" s="163"/>
      <c r="C48" s="163"/>
      <c r="D48" s="202"/>
      <c r="E48" s="181"/>
      <c r="F48" s="208"/>
      <c r="G48" s="166">
        <f t="shared" si="2"/>
        <v>0</v>
      </c>
      <c r="H48" s="166">
        <f t="shared" si="3"/>
        <v>0</v>
      </c>
      <c r="I48" s="166">
        <f t="shared" si="0"/>
        <v>0</v>
      </c>
      <c r="J48" s="166"/>
      <c r="K48" s="166">
        <f t="shared" si="4"/>
        <v>0</v>
      </c>
      <c r="L48" s="170">
        <f t="shared" si="1"/>
        <v>0</v>
      </c>
      <c r="M48" s="178"/>
      <c r="N48" s="175">
        <f t="shared" si="5"/>
        <v>0</v>
      </c>
      <c r="O48" s="217"/>
      <c r="P48" s="227"/>
      <c r="R48"/>
      <c r="S48"/>
      <c r="T48"/>
      <c r="U48"/>
      <c r="V48"/>
    </row>
    <row r="49" spans="1:22" s="5" customFormat="1" ht="14.25" customHeight="1">
      <c r="A49" s="163"/>
      <c r="B49" s="163"/>
      <c r="C49" s="163"/>
      <c r="D49" s="202"/>
      <c r="E49" s="181"/>
      <c r="F49" s="208"/>
      <c r="G49" s="166">
        <f t="shared" si="2"/>
        <v>0</v>
      </c>
      <c r="H49" s="166">
        <f t="shared" si="3"/>
        <v>0</v>
      </c>
      <c r="I49" s="166">
        <f t="shared" si="0"/>
        <v>0</v>
      </c>
      <c r="J49" s="166"/>
      <c r="K49" s="166">
        <f t="shared" si="4"/>
        <v>0</v>
      </c>
      <c r="L49" s="170">
        <f t="shared" si="1"/>
        <v>0</v>
      </c>
      <c r="M49" s="178"/>
      <c r="N49" s="175">
        <f t="shared" si="5"/>
        <v>0</v>
      </c>
      <c r="O49" s="217"/>
      <c r="P49" s="227"/>
      <c r="R49"/>
      <c r="S49"/>
      <c r="T49"/>
      <c r="U49"/>
      <c r="V49"/>
    </row>
    <row r="50" spans="1:22" s="5" customFormat="1" ht="14.25" customHeight="1">
      <c r="A50" s="163"/>
      <c r="B50" s="163"/>
      <c r="C50" s="163"/>
      <c r="D50" s="202"/>
      <c r="E50" s="181"/>
      <c r="F50" s="208"/>
      <c r="G50" s="166">
        <f t="shared" si="2"/>
        <v>0</v>
      </c>
      <c r="H50" s="166">
        <f t="shared" si="3"/>
        <v>0</v>
      </c>
      <c r="I50" s="166">
        <f t="shared" si="0"/>
        <v>0</v>
      </c>
      <c r="J50" s="166"/>
      <c r="K50" s="166">
        <f t="shared" si="4"/>
        <v>0</v>
      </c>
      <c r="L50" s="170">
        <f t="shared" si="1"/>
        <v>0</v>
      </c>
      <c r="M50" s="178"/>
      <c r="N50" s="175">
        <f t="shared" si="5"/>
        <v>0</v>
      </c>
      <c r="O50" s="217"/>
      <c r="P50" s="227"/>
      <c r="R50"/>
      <c r="S50"/>
      <c r="T50"/>
      <c r="U50"/>
      <c r="V50"/>
    </row>
    <row r="51" spans="1:22" s="5" customFormat="1" ht="14.25" customHeight="1">
      <c r="A51" s="163"/>
      <c r="B51" s="163"/>
      <c r="C51" s="163"/>
      <c r="D51" s="202"/>
      <c r="E51" s="181"/>
      <c r="F51" s="208"/>
      <c r="G51" s="166">
        <f t="shared" si="2"/>
        <v>0</v>
      </c>
      <c r="H51" s="166">
        <f t="shared" si="3"/>
        <v>0</v>
      </c>
      <c r="I51" s="166">
        <f t="shared" si="0"/>
        <v>0</v>
      </c>
      <c r="J51" s="166"/>
      <c r="K51" s="166">
        <f t="shared" si="4"/>
        <v>0</v>
      </c>
      <c r="L51" s="170">
        <f t="shared" si="1"/>
        <v>0</v>
      </c>
      <c r="M51" s="178"/>
      <c r="N51" s="175">
        <f t="shared" si="5"/>
        <v>0</v>
      </c>
      <c r="O51" s="217"/>
      <c r="P51" s="227"/>
      <c r="R51"/>
      <c r="S51"/>
      <c r="T51"/>
      <c r="U51"/>
      <c r="V51"/>
    </row>
    <row r="52" spans="1:22" s="5" customFormat="1" ht="14.25" customHeight="1">
      <c r="A52" s="163"/>
      <c r="B52" s="163"/>
      <c r="C52" s="163"/>
      <c r="D52" s="202"/>
      <c r="E52" s="181"/>
      <c r="F52" s="208"/>
      <c r="G52" s="166">
        <f t="shared" si="2"/>
        <v>0</v>
      </c>
      <c r="H52" s="166">
        <f t="shared" si="3"/>
        <v>0</v>
      </c>
      <c r="I52" s="166">
        <f t="shared" si="0"/>
        <v>0</v>
      </c>
      <c r="J52" s="166"/>
      <c r="K52" s="166">
        <f t="shared" si="4"/>
        <v>0</v>
      </c>
      <c r="L52" s="170">
        <f t="shared" si="1"/>
        <v>0</v>
      </c>
      <c r="M52" s="178"/>
      <c r="N52" s="175">
        <f t="shared" si="5"/>
        <v>0</v>
      </c>
      <c r="O52" s="217"/>
      <c r="P52" s="227"/>
      <c r="R52"/>
      <c r="S52"/>
      <c r="T52"/>
      <c r="U52"/>
      <c r="V52"/>
    </row>
    <row r="53" spans="1:22" s="5" customFormat="1" ht="14.25" customHeight="1">
      <c r="A53" s="163"/>
      <c r="B53" s="163"/>
      <c r="C53" s="163"/>
      <c r="D53" s="202"/>
      <c r="E53" s="181"/>
      <c r="F53" s="208"/>
      <c r="G53" s="166">
        <f t="shared" si="2"/>
        <v>0</v>
      </c>
      <c r="H53" s="166">
        <f t="shared" si="3"/>
        <v>0</v>
      </c>
      <c r="I53" s="166">
        <f t="shared" si="0"/>
        <v>0</v>
      </c>
      <c r="J53" s="166"/>
      <c r="K53" s="166">
        <f t="shared" si="4"/>
        <v>0</v>
      </c>
      <c r="L53" s="170">
        <f t="shared" si="1"/>
        <v>0</v>
      </c>
      <c r="M53" s="178"/>
      <c r="N53" s="175">
        <f t="shared" si="5"/>
        <v>0</v>
      </c>
      <c r="O53" s="217"/>
      <c r="P53" s="227"/>
      <c r="R53"/>
      <c r="S53"/>
      <c r="T53"/>
      <c r="U53"/>
      <c r="V53"/>
    </row>
    <row r="54" spans="1:22" s="5" customFormat="1" ht="14.25" customHeight="1">
      <c r="A54" s="163"/>
      <c r="B54" s="163"/>
      <c r="C54" s="163"/>
      <c r="D54" s="202"/>
      <c r="E54" s="181"/>
      <c r="F54" s="208"/>
      <c r="G54" s="166">
        <f t="shared" si="2"/>
        <v>0</v>
      </c>
      <c r="H54" s="166">
        <f t="shared" si="3"/>
        <v>0</v>
      </c>
      <c r="I54" s="166">
        <f t="shared" si="0"/>
        <v>0</v>
      </c>
      <c r="J54" s="166"/>
      <c r="K54" s="166">
        <f t="shared" si="4"/>
        <v>0</v>
      </c>
      <c r="L54" s="170">
        <f t="shared" si="1"/>
        <v>0</v>
      </c>
      <c r="M54" s="178"/>
      <c r="N54" s="175">
        <f t="shared" si="5"/>
        <v>0</v>
      </c>
      <c r="O54" s="217"/>
      <c r="P54" s="227"/>
      <c r="R54"/>
      <c r="S54"/>
      <c r="T54"/>
      <c r="U54"/>
      <c r="V54"/>
    </row>
    <row r="55" spans="1:22" s="5" customFormat="1" ht="14.25" customHeight="1">
      <c r="A55" s="163"/>
      <c r="B55" s="163"/>
      <c r="C55" s="163"/>
      <c r="D55" s="202"/>
      <c r="E55" s="181"/>
      <c r="F55" s="208"/>
      <c r="G55" s="166">
        <f t="shared" si="2"/>
        <v>0</v>
      </c>
      <c r="H55" s="166">
        <f t="shared" si="3"/>
        <v>0</v>
      </c>
      <c r="I55" s="166">
        <f t="shared" si="0"/>
        <v>0</v>
      </c>
      <c r="J55" s="166"/>
      <c r="K55" s="166">
        <f t="shared" si="4"/>
        <v>0</v>
      </c>
      <c r="L55" s="170">
        <f t="shared" si="1"/>
        <v>0</v>
      </c>
      <c r="M55" s="178"/>
      <c r="N55" s="175">
        <f t="shared" si="5"/>
        <v>0</v>
      </c>
      <c r="O55" s="217"/>
      <c r="P55" s="227"/>
      <c r="R55"/>
      <c r="S55"/>
      <c r="T55"/>
      <c r="U55"/>
      <c r="V55"/>
    </row>
    <row r="56" spans="1:22" s="5" customFormat="1" ht="14.25" customHeight="1">
      <c r="A56" s="163"/>
      <c r="B56" s="163"/>
      <c r="C56" s="163"/>
      <c r="D56" s="202"/>
      <c r="E56" s="181"/>
      <c r="F56" s="208"/>
      <c r="G56" s="166">
        <f t="shared" si="2"/>
        <v>0</v>
      </c>
      <c r="H56" s="166">
        <f t="shared" si="3"/>
        <v>0</v>
      </c>
      <c r="I56" s="166">
        <f t="shared" si="0"/>
        <v>0</v>
      </c>
      <c r="J56" s="166"/>
      <c r="K56" s="166">
        <f t="shared" si="4"/>
        <v>0</v>
      </c>
      <c r="L56" s="170">
        <f t="shared" si="1"/>
        <v>0</v>
      </c>
      <c r="M56" s="178"/>
      <c r="N56" s="175">
        <f t="shared" si="5"/>
        <v>0</v>
      </c>
      <c r="O56" s="217"/>
      <c r="P56" s="227"/>
      <c r="R56"/>
      <c r="S56"/>
      <c r="T56"/>
      <c r="U56"/>
      <c r="V56"/>
    </row>
    <row r="57" spans="1:22" s="5" customFormat="1" ht="14.25" customHeight="1">
      <c r="A57" s="163"/>
      <c r="B57" s="163"/>
      <c r="C57" s="163"/>
      <c r="D57" s="202"/>
      <c r="E57" s="181"/>
      <c r="F57" s="208"/>
      <c r="G57" s="166">
        <f t="shared" si="2"/>
        <v>0</v>
      </c>
      <c r="H57" s="166">
        <f t="shared" si="3"/>
        <v>0</v>
      </c>
      <c r="I57" s="166">
        <f t="shared" si="0"/>
        <v>0</v>
      </c>
      <c r="J57" s="166"/>
      <c r="K57" s="166">
        <f t="shared" si="4"/>
        <v>0</v>
      </c>
      <c r="L57" s="170">
        <f t="shared" si="1"/>
        <v>0</v>
      </c>
      <c r="M57" s="178"/>
      <c r="N57" s="175">
        <f t="shared" si="5"/>
        <v>0</v>
      </c>
      <c r="O57" s="217"/>
      <c r="P57" s="227"/>
      <c r="R57"/>
      <c r="S57"/>
      <c r="T57"/>
      <c r="U57"/>
      <c r="V57"/>
    </row>
    <row r="58" spans="1:22" s="5" customFormat="1" ht="14.25" customHeight="1">
      <c r="A58" s="163"/>
      <c r="B58" s="163"/>
      <c r="C58" s="163"/>
      <c r="D58" s="202"/>
      <c r="E58" s="181"/>
      <c r="F58" s="208"/>
      <c r="G58" s="166">
        <f t="shared" si="2"/>
        <v>0</v>
      </c>
      <c r="H58" s="166">
        <f t="shared" si="3"/>
        <v>0</v>
      </c>
      <c r="I58" s="166">
        <f t="shared" si="0"/>
        <v>0</v>
      </c>
      <c r="J58" s="166"/>
      <c r="K58" s="166">
        <f t="shared" si="4"/>
        <v>0</v>
      </c>
      <c r="L58" s="170">
        <f t="shared" si="1"/>
        <v>0</v>
      </c>
      <c r="M58" s="178"/>
      <c r="N58" s="175">
        <f t="shared" si="5"/>
        <v>0</v>
      </c>
      <c r="O58" s="217"/>
      <c r="P58" s="227"/>
      <c r="R58"/>
      <c r="S58"/>
      <c r="T58"/>
      <c r="U58"/>
      <c r="V58"/>
    </row>
    <row r="59" spans="1:22" s="5" customFormat="1" ht="14.25" customHeight="1">
      <c r="A59" s="163"/>
      <c r="B59" s="163"/>
      <c r="C59" s="163"/>
      <c r="D59" s="202"/>
      <c r="E59" s="181"/>
      <c r="F59" s="208"/>
      <c r="G59" s="166">
        <f t="shared" si="2"/>
        <v>0</v>
      </c>
      <c r="H59" s="166">
        <f t="shared" si="3"/>
        <v>0</v>
      </c>
      <c r="I59" s="166">
        <f t="shared" si="0"/>
        <v>0</v>
      </c>
      <c r="J59" s="166"/>
      <c r="K59" s="166">
        <f t="shared" si="4"/>
        <v>0</v>
      </c>
      <c r="L59" s="170">
        <f t="shared" si="1"/>
        <v>0</v>
      </c>
      <c r="M59" s="178"/>
      <c r="N59" s="175">
        <f t="shared" si="5"/>
        <v>0</v>
      </c>
      <c r="O59" s="217"/>
      <c r="P59" s="227"/>
      <c r="R59"/>
      <c r="S59"/>
      <c r="T59"/>
      <c r="U59"/>
      <c r="V59"/>
    </row>
    <row r="60" spans="1:22" s="5" customFormat="1" ht="14.25" customHeight="1">
      <c r="A60" s="163"/>
      <c r="B60" s="163"/>
      <c r="C60" s="163"/>
      <c r="D60" s="202"/>
      <c r="E60" s="181"/>
      <c r="F60" s="208"/>
      <c r="G60" s="166">
        <f t="shared" si="2"/>
        <v>0</v>
      </c>
      <c r="H60" s="166">
        <f t="shared" si="3"/>
        <v>0</v>
      </c>
      <c r="I60" s="166">
        <f t="shared" si="0"/>
        <v>0</v>
      </c>
      <c r="J60" s="166"/>
      <c r="K60" s="166">
        <f t="shared" si="4"/>
        <v>0</v>
      </c>
      <c r="L60" s="170">
        <f t="shared" si="1"/>
        <v>0</v>
      </c>
      <c r="M60" s="178"/>
      <c r="N60" s="175">
        <f t="shared" si="5"/>
        <v>0</v>
      </c>
      <c r="O60" s="217"/>
      <c r="P60" s="227"/>
      <c r="R60"/>
      <c r="S60"/>
      <c r="T60"/>
      <c r="U60"/>
      <c r="V60"/>
    </row>
    <row r="61" spans="1:22" s="5" customFormat="1" ht="14.25" customHeight="1">
      <c r="A61" s="163"/>
      <c r="B61" s="163"/>
      <c r="C61" s="163"/>
      <c r="D61" s="202"/>
      <c r="E61" s="181"/>
      <c r="F61" s="208"/>
      <c r="G61" s="166">
        <f t="shared" si="2"/>
        <v>0</v>
      </c>
      <c r="H61" s="166">
        <f t="shared" si="3"/>
        <v>0</v>
      </c>
      <c r="I61" s="166">
        <f t="shared" si="0"/>
        <v>0</v>
      </c>
      <c r="J61" s="166"/>
      <c r="K61" s="166">
        <f t="shared" si="4"/>
        <v>0</v>
      </c>
      <c r="L61" s="170">
        <f t="shared" si="1"/>
        <v>0</v>
      </c>
      <c r="M61" s="178"/>
      <c r="N61" s="175">
        <f t="shared" si="5"/>
        <v>0</v>
      </c>
      <c r="O61" s="217"/>
      <c r="P61" s="227"/>
      <c r="R61"/>
      <c r="S61"/>
      <c r="T61"/>
      <c r="U61"/>
      <c r="V61"/>
    </row>
    <row r="62" spans="1:22" s="5" customFormat="1" ht="14.25" customHeight="1">
      <c r="A62" s="163"/>
      <c r="B62" s="163"/>
      <c r="C62" s="163"/>
      <c r="D62" s="202"/>
      <c r="E62" s="181"/>
      <c r="F62" s="208"/>
      <c r="G62" s="166">
        <f t="shared" si="2"/>
        <v>0</v>
      </c>
      <c r="H62" s="166">
        <f t="shared" si="3"/>
        <v>0</v>
      </c>
      <c r="I62" s="166">
        <f t="shared" si="0"/>
        <v>0</v>
      </c>
      <c r="J62" s="166"/>
      <c r="K62" s="166">
        <f t="shared" si="4"/>
        <v>0</v>
      </c>
      <c r="L62" s="170">
        <f t="shared" si="1"/>
        <v>0</v>
      </c>
      <c r="M62" s="178"/>
      <c r="N62" s="175">
        <f t="shared" si="5"/>
        <v>0</v>
      </c>
      <c r="O62" s="217"/>
      <c r="P62" s="227"/>
      <c r="R62"/>
      <c r="S62"/>
      <c r="T62"/>
      <c r="U62"/>
      <c r="V62"/>
    </row>
    <row r="63" spans="1:22" s="5" customFormat="1" ht="14.25" customHeight="1">
      <c r="A63" s="163"/>
      <c r="B63" s="163"/>
      <c r="C63" s="163"/>
      <c r="D63" s="202"/>
      <c r="E63" s="181"/>
      <c r="F63" s="208"/>
      <c r="G63" s="166">
        <f t="shared" si="2"/>
        <v>0</v>
      </c>
      <c r="H63" s="166">
        <f t="shared" si="3"/>
        <v>0</v>
      </c>
      <c r="I63" s="166">
        <f t="shared" si="0"/>
        <v>0</v>
      </c>
      <c r="J63" s="166"/>
      <c r="K63" s="166">
        <f t="shared" si="4"/>
        <v>0</v>
      </c>
      <c r="L63" s="170">
        <f t="shared" si="1"/>
        <v>0</v>
      </c>
      <c r="M63" s="178"/>
      <c r="N63" s="175">
        <f t="shared" si="5"/>
        <v>0</v>
      </c>
      <c r="O63" s="217"/>
      <c r="P63" s="227"/>
      <c r="R63"/>
      <c r="S63"/>
      <c r="T63"/>
      <c r="U63"/>
      <c r="V63"/>
    </row>
    <row r="64" spans="1:22" s="5" customFormat="1" ht="14.25" customHeight="1" thickBot="1">
      <c r="A64" s="164"/>
      <c r="B64" s="164"/>
      <c r="C64" s="164"/>
      <c r="D64" s="203"/>
      <c r="E64" s="181"/>
      <c r="F64" s="208"/>
      <c r="G64" s="166">
        <f t="shared" si="2"/>
        <v>0</v>
      </c>
      <c r="H64" s="166">
        <f t="shared" si="3"/>
        <v>0</v>
      </c>
      <c r="I64" s="166">
        <f t="shared" si="0"/>
        <v>0</v>
      </c>
      <c r="J64" s="166"/>
      <c r="K64" s="166">
        <f t="shared" si="4"/>
        <v>0</v>
      </c>
      <c r="L64" s="171">
        <f t="shared" si="1"/>
        <v>0</v>
      </c>
      <c r="M64" s="178"/>
      <c r="N64" s="175">
        <f t="shared" si="5"/>
        <v>0</v>
      </c>
      <c r="O64" s="217"/>
      <c r="P64" s="227"/>
      <c r="R64"/>
      <c r="S64"/>
      <c r="T64"/>
      <c r="U64"/>
      <c r="V64"/>
    </row>
    <row r="65" spans="1:22" ht="14.25" customHeight="1" thickBot="1">
      <c r="A65" s="58"/>
      <c r="B65" s="58"/>
      <c r="C65" s="58" t="s">
        <v>0</v>
      </c>
      <c r="D65" s="204"/>
      <c r="E65" s="135"/>
      <c r="F65" s="167">
        <f aca="true" t="shared" si="6" ref="F65:N65">SUM(F13:F64)</f>
        <v>0</v>
      </c>
      <c r="G65" s="168">
        <f t="shared" si="6"/>
        <v>0</v>
      </c>
      <c r="H65" s="168">
        <f t="shared" si="6"/>
        <v>0</v>
      </c>
      <c r="I65" s="168">
        <f t="shared" si="6"/>
        <v>0</v>
      </c>
      <c r="J65" s="168">
        <f t="shared" si="6"/>
        <v>0</v>
      </c>
      <c r="K65" s="168">
        <f t="shared" si="6"/>
        <v>0</v>
      </c>
      <c r="L65" s="172">
        <f t="shared" si="6"/>
        <v>0</v>
      </c>
      <c r="M65" s="179">
        <f t="shared" si="6"/>
        <v>0</v>
      </c>
      <c r="N65" s="176">
        <f t="shared" si="6"/>
        <v>0</v>
      </c>
      <c r="O65" s="218"/>
      <c r="P65" s="228"/>
      <c r="R65"/>
      <c r="S65"/>
      <c r="T65"/>
      <c r="U65"/>
      <c r="V65"/>
    </row>
    <row r="66" spans="1:22" s="5" customFormat="1" ht="14.25" customHeight="1">
      <c r="A66" s="12"/>
      <c r="B66" s="12"/>
      <c r="C66" s="12"/>
      <c r="D66" s="13"/>
      <c r="E66" s="13"/>
      <c r="F66" s="4"/>
      <c r="G66" s="12"/>
      <c r="H66" s="12"/>
      <c r="I66" s="12"/>
      <c r="J66" s="12"/>
      <c r="K66" s="12"/>
      <c r="L66" s="12"/>
      <c r="M66" s="180"/>
      <c r="N66" s="12"/>
      <c r="O66" s="219"/>
      <c r="P66" s="229"/>
      <c r="R66"/>
      <c r="S66"/>
      <c r="T66"/>
      <c r="U66"/>
      <c r="V66"/>
    </row>
    <row r="67" spans="1:22" ht="15">
      <c r="A67"/>
      <c r="B67"/>
      <c r="C67"/>
      <c r="D67"/>
      <c r="E67"/>
      <c r="F67"/>
      <c r="G67"/>
      <c r="H67"/>
      <c r="I67"/>
      <c r="J67"/>
      <c r="K67"/>
      <c r="L67"/>
      <c r="M67"/>
      <c r="N67" s="32"/>
      <c r="O67" s="220"/>
      <c r="P67" s="230"/>
      <c r="R67"/>
      <c r="S67"/>
      <c r="T67"/>
      <c r="U67"/>
      <c r="V67"/>
    </row>
    <row r="68" spans="1:16" ht="15">
      <c r="A68" s="17"/>
      <c r="B68" s="17"/>
      <c r="C68" s="17"/>
      <c r="D68" s="5"/>
      <c r="N68" s="4"/>
      <c r="O68" s="213"/>
      <c r="P68" s="221"/>
    </row>
  </sheetData>
  <sheetProtection/>
  <mergeCells count="5">
    <mergeCell ref="C10:C11"/>
    <mergeCell ref="D10:D11"/>
    <mergeCell ref="F10:L10"/>
    <mergeCell ref="B10:B11"/>
    <mergeCell ref="A10:A11"/>
  </mergeCells>
  <printOptions horizontalCentered="1"/>
  <pageMargins left="0" right="0" top="0.5905511811023623" bottom="0.5905511811023623" header="0.31496062992125984" footer="0.31496062992125984"/>
  <pageSetup fitToHeight="1" fitToWidth="1" horizontalDpi="600" verticalDpi="600" orientation="portrait" paperSize="9" scale="78" r:id="rId3"/>
  <headerFooter alignWithMargins="0">
    <oddHeader>&amp;LKHiO - Budsjett 2013&amp;CMAL for budsjettering      &amp;RVedlegg til budsjettnotat av 01.07.2011</oddHeader>
    <oddFooter>&amp;CSide &amp;P&amp;R&amp;F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19111111111122">
    <pageSetUpPr fitToPage="1"/>
  </sheetPr>
  <dimension ref="A1:V68"/>
  <sheetViews>
    <sheetView showGridLines="0" zoomScalePageLayoutView="0" workbookViewId="0" topLeftCell="A1">
      <pane xSplit="4" ySplit="11" topLeftCell="E12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5" sqref="C5"/>
    </sheetView>
  </sheetViews>
  <sheetFormatPr defaultColWidth="9.00390625" defaultRowHeight="15.75"/>
  <cols>
    <col min="1" max="1" width="9.50390625" style="4" bestFit="1" customWidth="1"/>
    <col min="2" max="3" width="7.00390625" style="4" customWidth="1"/>
    <col min="4" max="4" width="25.125" style="4" customWidth="1"/>
    <col min="5" max="5" width="1.75390625" style="4" customWidth="1"/>
    <col min="6" max="6" width="6.75390625" style="4" customWidth="1"/>
    <col min="7" max="11" width="6.75390625" style="4" hidden="1" customWidth="1"/>
    <col min="12" max="12" width="6.75390625" style="4" customWidth="1"/>
    <col min="13" max="13" width="8.875" style="4" customWidth="1"/>
    <col min="14" max="14" width="10.125" style="6" customWidth="1"/>
    <col min="15" max="15" width="2.75390625" style="214" customWidth="1"/>
    <col min="16" max="16" width="10.125" style="222" customWidth="1"/>
    <col min="17" max="16384" width="9.00390625" style="4" customWidth="1"/>
  </cols>
  <sheetData>
    <row r="1" spans="1:16" ht="15.75">
      <c r="A1" s="41"/>
      <c r="B1" s="41"/>
      <c r="C1" s="41" t="str">
        <f>Oversikt!A1</f>
        <v>KUNSTHØGSKOLEN I OSLO</v>
      </c>
      <c r="D1" s="5"/>
      <c r="N1" s="4"/>
      <c r="O1" s="213"/>
      <c r="P1" s="221"/>
    </row>
    <row r="2" spans="1:16" ht="15.75">
      <c r="A2" s="41"/>
      <c r="B2" s="41"/>
      <c r="C2" s="41" t="str">
        <f>Oversikt!A2</f>
        <v>Seksjon for </v>
      </c>
      <c r="D2" s="5"/>
      <c r="N2" s="4"/>
      <c r="O2" s="213"/>
      <c r="P2" s="221"/>
    </row>
    <row r="3" spans="1:16" ht="15.75">
      <c r="A3" s="41"/>
      <c r="B3" s="41"/>
      <c r="C3" s="41" t="s">
        <v>63</v>
      </c>
      <c r="D3" s="5"/>
      <c r="N3" s="4"/>
      <c r="O3" s="213"/>
      <c r="P3" s="221"/>
    </row>
    <row r="4" spans="1:16" ht="20.25">
      <c r="A4" s="3"/>
      <c r="B4" s="3"/>
      <c r="C4" s="3"/>
      <c r="D4" s="5"/>
      <c r="N4" s="4"/>
      <c r="O4" s="213"/>
      <c r="P4" s="221"/>
    </row>
    <row r="5" spans="1:16" ht="15.75">
      <c r="A5" s="17"/>
      <c r="B5" s="17"/>
      <c r="C5" s="17" t="str">
        <f>Oversikt!A10</f>
        <v>0XXX</v>
      </c>
      <c r="D5" s="209" t="str">
        <f>Oversikt!B10</f>
        <v>Budenhet 2</v>
      </c>
      <c r="F5" s="38" t="s">
        <v>45</v>
      </c>
      <c r="N5" s="4"/>
      <c r="O5" s="213"/>
      <c r="P5" s="221"/>
    </row>
    <row r="6" spans="1:16" ht="15.75">
      <c r="A6" s="17"/>
      <c r="B6" s="17"/>
      <c r="C6" s="17"/>
      <c r="D6" s="5"/>
      <c r="N6" s="4"/>
      <c r="O6" s="213"/>
      <c r="P6" s="221"/>
    </row>
    <row r="7" spans="1:16" ht="15.75">
      <c r="A7" s="17"/>
      <c r="B7" s="17"/>
      <c r="C7" s="17"/>
      <c r="D7" s="5"/>
      <c r="N7" s="4"/>
      <c r="O7" s="213"/>
      <c r="P7" s="221"/>
    </row>
    <row r="8" spans="1:16" ht="15.75">
      <c r="A8" s="17"/>
      <c r="B8" s="17"/>
      <c r="C8" s="17"/>
      <c r="D8" s="5"/>
      <c r="N8" s="4"/>
      <c r="O8" s="213"/>
      <c r="P8" s="221"/>
    </row>
    <row r="9" spans="4:5" ht="15.75" customHeight="1" thickBot="1">
      <c r="D9" s="133"/>
      <c r="E9" s="6"/>
    </row>
    <row r="10" spans="1:16" s="6" customFormat="1" ht="30.75" customHeight="1" thickTop="1">
      <c r="A10" s="257" t="s">
        <v>67</v>
      </c>
      <c r="B10" s="257" t="s">
        <v>62</v>
      </c>
      <c r="C10" s="257" t="s">
        <v>44</v>
      </c>
      <c r="D10" s="259" t="s">
        <v>27</v>
      </c>
      <c r="E10" s="165"/>
      <c r="F10" s="261" t="s">
        <v>38</v>
      </c>
      <c r="G10" s="262"/>
      <c r="H10" s="262"/>
      <c r="I10" s="262"/>
      <c r="J10" s="262"/>
      <c r="K10" s="262"/>
      <c r="L10" s="263"/>
      <c r="M10" s="177" t="s">
        <v>42</v>
      </c>
      <c r="N10" s="173" t="s">
        <v>30</v>
      </c>
      <c r="O10" s="215"/>
      <c r="P10" s="223">
        <v>2012</v>
      </c>
    </row>
    <row r="11" spans="1:16" ht="48.75" customHeight="1" thickBot="1">
      <c r="A11" s="258"/>
      <c r="B11" s="258"/>
      <c r="C11" s="258"/>
      <c r="D11" s="260"/>
      <c r="E11" s="199"/>
      <c r="F11" s="186" t="s">
        <v>36</v>
      </c>
      <c r="G11" s="196"/>
      <c r="H11" s="197">
        <v>0.12</v>
      </c>
      <c r="I11" s="197">
        <v>0.1403</v>
      </c>
      <c r="J11" s="195">
        <v>1140</v>
      </c>
      <c r="K11" s="197">
        <v>0.141</v>
      </c>
      <c r="L11" s="198" t="s">
        <v>37</v>
      </c>
      <c r="M11" s="193"/>
      <c r="N11" s="194"/>
      <c r="O11" s="215"/>
      <c r="P11" s="224"/>
    </row>
    <row r="12" spans="1:16" ht="14.25" customHeight="1" thickBot="1">
      <c r="A12" s="187"/>
      <c r="B12" s="187"/>
      <c r="C12" s="187"/>
      <c r="D12" s="201"/>
      <c r="E12" s="200"/>
      <c r="F12" s="189" t="s">
        <v>26</v>
      </c>
      <c r="G12" s="188"/>
      <c r="H12" s="190"/>
      <c r="I12" s="190"/>
      <c r="J12" s="184"/>
      <c r="K12" s="190"/>
      <c r="L12" s="185" t="s">
        <v>4</v>
      </c>
      <c r="M12" s="191" t="s">
        <v>5</v>
      </c>
      <c r="N12" s="192" t="s">
        <v>31</v>
      </c>
      <c r="O12" s="216"/>
      <c r="P12" s="225"/>
    </row>
    <row r="13" spans="1:22" s="5" customFormat="1" ht="14.25" customHeight="1">
      <c r="A13" s="163"/>
      <c r="B13" s="163"/>
      <c r="C13" s="163"/>
      <c r="D13" s="202"/>
      <c r="E13" s="181"/>
      <c r="F13" s="207"/>
      <c r="G13" s="166">
        <f>+F13</f>
        <v>0</v>
      </c>
      <c r="H13" s="166">
        <f>+G13*$H$11</f>
        <v>0</v>
      </c>
      <c r="I13" s="166">
        <f>SUM(G13:H13)*$I$11</f>
        <v>0</v>
      </c>
      <c r="J13" s="166"/>
      <c r="K13" s="166">
        <f>SUM(G13:J13)*$K$11</f>
        <v>0</v>
      </c>
      <c r="L13" s="169">
        <f>SUM(G13:K13)</f>
        <v>0</v>
      </c>
      <c r="M13" s="178"/>
      <c r="N13" s="174">
        <f>L13+M13</f>
        <v>0</v>
      </c>
      <c r="O13" s="217"/>
      <c r="P13" s="226"/>
      <c r="R13"/>
      <c r="S13"/>
      <c r="T13"/>
      <c r="U13"/>
      <c r="V13"/>
    </row>
    <row r="14" spans="1:22" s="5" customFormat="1" ht="14.25" customHeight="1">
      <c r="A14" s="163"/>
      <c r="B14" s="163"/>
      <c r="C14" s="163"/>
      <c r="D14" s="202"/>
      <c r="E14" s="181"/>
      <c r="F14" s="208"/>
      <c r="G14" s="166">
        <f>+F14</f>
        <v>0</v>
      </c>
      <c r="H14" s="166">
        <f>+G14*$H$11</f>
        <v>0</v>
      </c>
      <c r="I14" s="166">
        <f aca="true" t="shared" si="0" ref="I14:I64">SUM(G14:H14)*$I$11</f>
        <v>0</v>
      </c>
      <c r="J14" s="166"/>
      <c r="K14" s="166">
        <f>SUM(G14:J14)*$K$11</f>
        <v>0</v>
      </c>
      <c r="L14" s="170">
        <f aca="true" t="shared" si="1" ref="L14:L64">SUM(G14:K14)</f>
        <v>0</v>
      </c>
      <c r="M14" s="178"/>
      <c r="N14" s="175">
        <f>L14+M14</f>
        <v>0</v>
      </c>
      <c r="O14" s="217"/>
      <c r="P14" s="227"/>
      <c r="R14"/>
      <c r="S14"/>
      <c r="T14"/>
      <c r="U14"/>
      <c r="V14"/>
    </row>
    <row r="15" spans="1:22" s="5" customFormat="1" ht="14.25" customHeight="1">
      <c r="A15" s="163"/>
      <c r="B15" s="163"/>
      <c r="C15" s="163"/>
      <c r="D15" s="202"/>
      <c r="E15" s="181"/>
      <c r="F15" s="208"/>
      <c r="G15" s="166">
        <f aca="true" t="shared" si="2" ref="G15:G64">+F15</f>
        <v>0</v>
      </c>
      <c r="H15" s="166">
        <f aca="true" t="shared" si="3" ref="H15:H64">+G15*$H$11</f>
        <v>0</v>
      </c>
      <c r="I15" s="166">
        <f t="shared" si="0"/>
        <v>0</v>
      </c>
      <c r="J15" s="166"/>
      <c r="K15" s="166">
        <f aca="true" t="shared" si="4" ref="K15:K64">SUM(G15:J15)*$K$11</f>
        <v>0</v>
      </c>
      <c r="L15" s="170">
        <f t="shared" si="1"/>
        <v>0</v>
      </c>
      <c r="M15" s="178"/>
      <c r="N15" s="175">
        <f aca="true" t="shared" si="5" ref="N15:N64">L15+M15</f>
        <v>0</v>
      </c>
      <c r="O15" s="217"/>
      <c r="P15" s="227"/>
      <c r="R15"/>
      <c r="S15"/>
      <c r="T15"/>
      <c r="U15"/>
      <c r="V15"/>
    </row>
    <row r="16" spans="1:22" s="5" customFormat="1" ht="14.25" customHeight="1">
      <c r="A16" s="163"/>
      <c r="B16" s="163"/>
      <c r="C16" s="163"/>
      <c r="D16" s="202"/>
      <c r="E16" s="181"/>
      <c r="F16" s="208"/>
      <c r="G16" s="166">
        <f t="shared" si="2"/>
        <v>0</v>
      </c>
      <c r="H16" s="166">
        <f t="shared" si="3"/>
        <v>0</v>
      </c>
      <c r="I16" s="166">
        <f t="shared" si="0"/>
        <v>0</v>
      </c>
      <c r="J16" s="166"/>
      <c r="K16" s="166">
        <f t="shared" si="4"/>
        <v>0</v>
      </c>
      <c r="L16" s="170">
        <f t="shared" si="1"/>
        <v>0</v>
      </c>
      <c r="M16" s="178"/>
      <c r="N16" s="175">
        <f t="shared" si="5"/>
        <v>0</v>
      </c>
      <c r="O16" s="217"/>
      <c r="P16" s="227"/>
      <c r="R16"/>
      <c r="S16"/>
      <c r="T16"/>
      <c r="U16"/>
      <c r="V16"/>
    </row>
    <row r="17" spans="1:22" s="5" customFormat="1" ht="14.25" customHeight="1">
      <c r="A17" s="163"/>
      <c r="B17" s="163"/>
      <c r="C17" s="163"/>
      <c r="D17" s="202"/>
      <c r="E17" s="181"/>
      <c r="F17" s="208"/>
      <c r="G17" s="166">
        <f t="shared" si="2"/>
        <v>0</v>
      </c>
      <c r="H17" s="166">
        <f t="shared" si="3"/>
        <v>0</v>
      </c>
      <c r="I17" s="166">
        <f t="shared" si="0"/>
        <v>0</v>
      </c>
      <c r="J17" s="166"/>
      <c r="K17" s="166">
        <f t="shared" si="4"/>
        <v>0</v>
      </c>
      <c r="L17" s="170">
        <f t="shared" si="1"/>
        <v>0</v>
      </c>
      <c r="M17" s="178"/>
      <c r="N17" s="175">
        <f t="shared" si="5"/>
        <v>0</v>
      </c>
      <c r="O17" s="217"/>
      <c r="P17" s="227"/>
      <c r="R17"/>
      <c r="S17"/>
      <c r="T17"/>
      <c r="U17"/>
      <c r="V17"/>
    </row>
    <row r="18" spans="1:22" s="5" customFormat="1" ht="14.25" customHeight="1">
      <c r="A18" s="163"/>
      <c r="B18" s="163"/>
      <c r="C18" s="163"/>
      <c r="D18" s="202"/>
      <c r="E18" s="181"/>
      <c r="F18" s="208"/>
      <c r="G18" s="166">
        <f t="shared" si="2"/>
        <v>0</v>
      </c>
      <c r="H18" s="166">
        <f t="shared" si="3"/>
        <v>0</v>
      </c>
      <c r="I18" s="166">
        <f t="shared" si="0"/>
        <v>0</v>
      </c>
      <c r="J18" s="166"/>
      <c r="K18" s="166">
        <f t="shared" si="4"/>
        <v>0</v>
      </c>
      <c r="L18" s="170">
        <f t="shared" si="1"/>
        <v>0</v>
      </c>
      <c r="M18" s="178"/>
      <c r="N18" s="175">
        <f t="shared" si="5"/>
        <v>0</v>
      </c>
      <c r="O18" s="217"/>
      <c r="P18" s="227"/>
      <c r="R18"/>
      <c r="S18"/>
      <c r="T18"/>
      <c r="U18"/>
      <c r="V18"/>
    </row>
    <row r="19" spans="1:22" s="5" customFormat="1" ht="14.25" customHeight="1">
      <c r="A19" s="163"/>
      <c r="B19" s="163"/>
      <c r="C19" s="163"/>
      <c r="D19" s="202"/>
      <c r="E19" s="181"/>
      <c r="F19" s="208"/>
      <c r="G19" s="166">
        <f t="shared" si="2"/>
        <v>0</v>
      </c>
      <c r="H19" s="166">
        <f t="shared" si="3"/>
        <v>0</v>
      </c>
      <c r="I19" s="166">
        <f t="shared" si="0"/>
        <v>0</v>
      </c>
      <c r="J19" s="166"/>
      <c r="K19" s="166">
        <f t="shared" si="4"/>
        <v>0</v>
      </c>
      <c r="L19" s="170">
        <f t="shared" si="1"/>
        <v>0</v>
      </c>
      <c r="M19" s="178"/>
      <c r="N19" s="175">
        <f t="shared" si="5"/>
        <v>0</v>
      </c>
      <c r="O19" s="217"/>
      <c r="P19" s="227"/>
      <c r="R19"/>
      <c r="S19"/>
      <c r="T19"/>
      <c r="U19"/>
      <c r="V19"/>
    </row>
    <row r="20" spans="1:22" s="5" customFormat="1" ht="14.25" customHeight="1">
      <c r="A20" s="163"/>
      <c r="B20" s="163"/>
      <c r="C20" s="163"/>
      <c r="D20" s="202"/>
      <c r="E20" s="181"/>
      <c r="F20" s="208"/>
      <c r="G20" s="166">
        <f t="shared" si="2"/>
        <v>0</v>
      </c>
      <c r="H20" s="166">
        <f t="shared" si="3"/>
        <v>0</v>
      </c>
      <c r="I20" s="166">
        <f t="shared" si="0"/>
        <v>0</v>
      </c>
      <c r="J20" s="166"/>
      <c r="K20" s="166">
        <f t="shared" si="4"/>
        <v>0</v>
      </c>
      <c r="L20" s="170">
        <f t="shared" si="1"/>
        <v>0</v>
      </c>
      <c r="M20" s="178"/>
      <c r="N20" s="175">
        <f t="shared" si="5"/>
        <v>0</v>
      </c>
      <c r="O20" s="217"/>
      <c r="P20" s="227"/>
      <c r="R20"/>
      <c r="S20"/>
      <c r="T20"/>
      <c r="U20"/>
      <c r="V20"/>
    </row>
    <row r="21" spans="1:22" s="5" customFormat="1" ht="14.25" customHeight="1">
      <c r="A21" s="163"/>
      <c r="B21" s="163"/>
      <c r="C21" s="163"/>
      <c r="D21" s="202"/>
      <c r="E21" s="181"/>
      <c r="F21" s="208"/>
      <c r="G21" s="166">
        <f t="shared" si="2"/>
        <v>0</v>
      </c>
      <c r="H21" s="166">
        <f t="shared" si="3"/>
        <v>0</v>
      </c>
      <c r="I21" s="166">
        <f t="shared" si="0"/>
        <v>0</v>
      </c>
      <c r="J21" s="166"/>
      <c r="K21" s="166">
        <f t="shared" si="4"/>
        <v>0</v>
      </c>
      <c r="L21" s="170">
        <f t="shared" si="1"/>
        <v>0</v>
      </c>
      <c r="M21" s="178"/>
      <c r="N21" s="175">
        <f t="shared" si="5"/>
        <v>0</v>
      </c>
      <c r="O21" s="217"/>
      <c r="P21" s="227"/>
      <c r="R21"/>
      <c r="S21"/>
      <c r="T21"/>
      <c r="U21"/>
      <c r="V21"/>
    </row>
    <row r="22" spans="1:22" s="5" customFormat="1" ht="14.25" customHeight="1">
      <c r="A22" s="163"/>
      <c r="B22" s="163"/>
      <c r="C22" s="163"/>
      <c r="D22" s="202"/>
      <c r="E22" s="181"/>
      <c r="F22" s="208"/>
      <c r="G22" s="166">
        <f t="shared" si="2"/>
        <v>0</v>
      </c>
      <c r="H22" s="166">
        <f t="shared" si="3"/>
        <v>0</v>
      </c>
      <c r="I22" s="166">
        <f t="shared" si="0"/>
        <v>0</v>
      </c>
      <c r="J22" s="166"/>
      <c r="K22" s="166">
        <f t="shared" si="4"/>
        <v>0</v>
      </c>
      <c r="L22" s="170">
        <f t="shared" si="1"/>
        <v>0</v>
      </c>
      <c r="M22" s="178"/>
      <c r="N22" s="175">
        <f t="shared" si="5"/>
        <v>0</v>
      </c>
      <c r="O22" s="217"/>
      <c r="P22" s="227"/>
      <c r="R22"/>
      <c r="S22"/>
      <c r="T22"/>
      <c r="U22"/>
      <c r="V22"/>
    </row>
    <row r="23" spans="1:22" s="5" customFormat="1" ht="14.25" customHeight="1">
      <c r="A23" s="163"/>
      <c r="B23" s="163"/>
      <c r="C23" s="163"/>
      <c r="D23" s="202"/>
      <c r="E23" s="181"/>
      <c r="F23" s="208"/>
      <c r="G23" s="166">
        <f t="shared" si="2"/>
        <v>0</v>
      </c>
      <c r="H23" s="166">
        <f t="shared" si="3"/>
        <v>0</v>
      </c>
      <c r="I23" s="166">
        <f t="shared" si="0"/>
        <v>0</v>
      </c>
      <c r="J23" s="166"/>
      <c r="K23" s="166">
        <f t="shared" si="4"/>
        <v>0</v>
      </c>
      <c r="L23" s="170">
        <f t="shared" si="1"/>
        <v>0</v>
      </c>
      <c r="M23" s="178"/>
      <c r="N23" s="175">
        <f t="shared" si="5"/>
        <v>0</v>
      </c>
      <c r="O23" s="217"/>
      <c r="P23" s="227"/>
      <c r="R23"/>
      <c r="S23"/>
      <c r="T23"/>
      <c r="U23"/>
      <c r="V23"/>
    </row>
    <row r="24" spans="1:22" s="5" customFormat="1" ht="14.25" customHeight="1">
      <c r="A24" s="163"/>
      <c r="B24" s="163"/>
      <c r="C24" s="163"/>
      <c r="D24" s="202"/>
      <c r="E24" s="181"/>
      <c r="F24" s="208"/>
      <c r="G24" s="166">
        <f t="shared" si="2"/>
        <v>0</v>
      </c>
      <c r="H24" s="166">
        <f t="shared" si="3"/>
        <v>0</v>
      </c>
      <c r="I24" s="166">
        <f t="shared" si="0"/>
        <v>0</v>
      </c>
      <c r="J24" s="166"/>
      <c r="K24" s="166">
        <f t="shared" si="4"/>
        <v>0</v>
      </c>
      <c r="L24" s="170">
        <f t="shared" si="1"/>
        <v>0</v>
      </c>
      <c r="M24" s="178"/>
      <c r="N24" s="175">
        <f t="shared" si="5"/>
        <v>0</v>
      </c>
      <c r="O24" s="217"/>
      <c r="P24" s="227"/>
      <c r="R24"/>
      <c r="S24"/>
      <c r="T24"/>
      <c r="U24"/>
      <c r="V24"/>
    </row>
    <row r="25" spans="1:22" s="5" customFormat="1" ht="14.25" customHeight="1">
      <c r="A25" s="163"/>
      <c r="B25" s="163"/>
      <c r="C25" s="163"/>
      <c r="D25" s="202"/>
      <c r="E25" s="181"/>
      <c r="F25" s="208"/>
      <c r="G25" s="166">
        <f t="shared" si="2"/>
        <v>0</v>
      </c>
      <c r="H25" s="166">
        <f t="shared" si="3"/>
        <v>0</v>
      </c>
      <c r="I25" s="166">
        <f t="shared" si="0"/>
        <v>0</v>
      </c>
      <c r="J25" s="166"/>
      <c r="K25" s="166">
        <f t="shared" si="4"/>
        <v>0</v>
      </c>
      <c r="L25" s="170">
        <f t="shared" si="1"/>
        <v>0</v>
      </c>
      <c r="M25" s="178"/>
      <c r="N25" s="175">
        <f t="shared" si="5"/>
        <v>0</v>
      </c>
      <c r="O25" s="217"/>
      <c r="P25" s="227"/>
      <c r="R25"/>
      <c r="S25"/>
      <c r="T25"/>
      <c r="U25"/>
      <c r="V25"/>
    </row>
    <row r="26" spans="1:22" s="5" customFormat="1" ht="14.25" customHeight="1">
      <c r="A26" s="163"/>
      <c r="B26" s="163"/>
      <c r="C26" s="163"/>
      <c r="D26" s="202"/>
      <c r="E26" s="181"/>
      <c r="F26" s="208"/>
      <c r="G26" s="166">
        <f t="shared" si="2"/>
        <v>0</v>
      </c>
      <c r="H26" s="166">
        <f t="shared" si="3"/>
        <v>0</v>
      </c>
      <c r="I26" s="166">
        <f t="shared" si="0"/>
        <v>0</v>
      </c>
      <c r="J26" s="166"/>
      <c r="K26" s="166">
        <f t="shared" si="4"/>
        <v>0</v>
      </c>
      <c r="L26" s="170">
        <f t="shared" si="1"/>
        <v>0</v>
      </c>
      <c r="M26" s="178"/>
      <c r="N26" s="175">
        <f t="shared" si="5"/>
        <v>0</v>
      </c>
      <c r="O26" s="217"/>
      <c r="P26" s="227"/>
      <c r="R26"/>
      <c r="S26"/>
      <c r="T26"/>
      <c r="U26"/>
      <c r="V26"/>
    </row>
    <row r="27" spans="1:22" s="5" customFormat="1" ht="14.25" customHeight="1">
      <c r="A27" s="163"/>
      <c r="B27" s="163"/>
      <c r="C27" s="163"/>
      <c r="D27" s="202"/>
      <c r="E27" s="181"/>
      <c r="F27" s="208"/>
      <c r="G27" s="166">
        <f t="shared" si="2"/>
        <v>0</v>
      </c>
      <c r="H27" s="166">
        <f t="shared" si="3"/>
        <v>0</v>
      </c>
      <c r="I27" s="166">
        <f t="shared" si="0"/>
        <v>0</v>
      </c>
      <c r="J27" s="166"/>
      <c r="K27" s="166">
        <f t="shared" si="4"/>
        <v>0</v>
      </c>
      <c r="L27" s="170">
        <f t="shared" si="1"/>
        <v>0</v>
      </c>
      <c r="M27" s="178"/>
      <c r="N27" s="175">
        <f t="shared" si="5"/>
        <v>0</v>
      </c>
      <c r="O27" s="217"/>
      <c r="P27" s="227"/>
      <c r="R27"/>
      <c r="S27"/>
      <c r="T27"/>
      <c r="U27"/>
      <c r="V27"/>
    </row>
    <row r="28" spans="1:22" s="5" customFormat="1" ht="14.25" customHeight="1">
      <c r="A28" s="163"/>
      <c r="B28" s="163"/>
      <c r="C28" s="163"/>
      <c r="D28" s="202"/>
      <c r="E28" s="181"/>
      <c r="F28" s="208"/>
      <c r="G28" s="166">
        <f t="shared" si="2"/>
        <v>0</v>
      </c>
      <c r="H28" s="166">
        <f t="shared" si="3"/>
        <v>0</v>
      </c>
      <c r="I28" s="166">
        <f t="shared" si="0"/>
        <v>0</v>
      </c>
      <c r="J28" s="166"/>
      <c r="K28" s="166">
        <f t="shared" si="4"/>
        <v>0</v>
      </c>
      <c r="L28" s="170">
        <f t="shared" si="1"/>
        <v>0</v>
      </c>
      <c r="M28" s="178"/>
      <c r="N28" s="175">
        <f t="shared" si="5"/>
        <v>0</v>
      </c>
      <c r="O28" s="217"/>
      <c r="P28" s="227"/>
      <c r="R28"/>
      <c r="S28"/>
      <c r="T28"/>
      <c r="U28"/>
      <c r="V28"/>
    </row>
    <row r="29" spans="1:22" s="5" customFormat="1" ht="14.25" customHeight="1">
      <c r="A29" s="163"/>
      <c r="B29" s="163"/>
      <c r="C29" s="163"/>
      <c r="D29" s="202"/>
      <c r="E29" s="181"/>
      <c r="F29" s="208"/>
      <c r="G29" s="166">
        <f t="shared" si="2"/>
        <v>0</v>
      </c>
      <c r="H29" s="166">
        <f t="shared" si="3"/>
        <v>0</v>
      </c>
      <c r="I29" s="166">
        <f t="shared" si="0"/>
        <v>0</v>
      </c>
      <c r="J29" s="166"/>
      <c r="K29" s="166">
        <f t="shared" si="4"/>
        <v>0</v>
      </c>
      <c r="L29" s="170">
        <f t="shared" si="1"/>
        <v>0</v>
      </c>
      <c r="M29" s="178"/>
      <c r="N29" s="175">
        <f t="shared" si="5"/>
        <v>0</v>
      </c>
      <c r="O29" s="217"/>
      <c r="P29" s="227"/>
      <c r="R29"/>
      <c r="S29"/>
      <c r="T29"/>
      <c r="U29"/>
      <c r="V29"/>
    </row>
    <row r="30" spans="1:22" s="5" customFormat="1" ht="14.25" customHeight="1">
      <c r="A30" s="163"/>
      <c r="B30" s="163"/>
      <c r="C30" s="163"/>
      <c r="D30" s="202"/>
      <c r="E30" s="181"/>
      <c r="F30" s="208"/>
      <c r="G30" s="166">
        <f t="shared" si="2"/>
        <v>0</v>
      </c>
      <c r="H30" s="166">
        <f t="shared" si="3"/>
        <v>0</v>
      </c>
      <c r="I30" s="166">
        <f t="shared" si="0"/>
        <v>0</v>
      </c>
      <c r="J30" s="166"/>
      <c r="K30" s="166">
        <f t="shared" si="4"/>
        <v>0</v>
      </c>
      <c r="L30" s="170">
        <f t="shared" si="1"/>
        <v>0</v>
      </c>
      <c r="M30" s="178"/>
      <c r="N30" s="175">
        <f t="shared" si="5"/>
        <v>0</v>
      </c>
      <c r="O30" s="217"/>
      <c r="P30" s="227"/>
      <c r="R30"/>
      <c r="S30"/>
      <c r="T30"/>
      <c r="U30"/>
      <c r="V30"/>
    </row>
    <row r="31" spans="1:22" s="5" customFormat="1" ht="14.25" customHeight="1">
      <c r="A31" s="163"/>
      <c r="B31" s="163"/>
      <c r="C31" s="163"/>
      <c r="D31" s="202"/>
      <c r="E31" s="181"/>
      <c r="F31" s="208"/>
      <c r="G31" s="166">
        <f t="shared" si="2"/>
        <v>0</v>
      </c>
      <c r="H31" s="166">
        <f t="shared" si="3"/>
        <v>0</v>
      </c>
      <c r="I31" s="166">
        <f t="shared" si="0"/>
        <v>0</v>
      </c>
      <c r="J31" s="166"/>
      <c r="K31" s="166">
        <f t="shared" si="4"/>
        <v>0</v>
      </c>
      <c r="L31" s="170">
        <f t="shared" si="1"/>
        <v>0</v>
      </c>
      <c r="M31" s="178"/>
      <c r="N31" s="175">
        <f t="shared" si="5"/>
        <v>0</v>
      </c>
      <c r="O31" s="217"/>
      <c r="P31" s="227"/>
      <c r="R31"/>
      <c r="S31"/>
      <c r="T31"/>
      <c r="U31"/>
      <c r="V31"/>
    </row>
    <row r="32" spans="1:22" s="5" customFormat="1" ht="14.25" customHeight="1">
      <c r="A32" s="163"/>
      <c r="B32" s="163"/>
      <c r="C32" s="163"/>
      <c r="D32" s="202"/>
      <c r="E32" s="181"/>
      <c r="F32" s="208"/>
      <c r="G32" s="166">
        <f t="shared" si="2"/>
        <v>0</v>
      </c>
      <c r="H32" s="166">
        <f t="shared" si="3"/>
        <v>0</v>
      </c>
      <c r="I32" s="166">
        <f t="shared" si="0"/>
        <v>0</v>
      </c>
      <c r="J32" s="166"/>
      <c r="K32" s="166">
        <f t="shared" si="4"/>
        <v>0</v>
      </c>
      <c r="L32" s="170">
        <f t="shared" si="1"/>
        <v>0</v>
      </c>
      <c r="M32" s="178"/>
      <c r="N32" s="175">
        <f t="shared" si="5"/>
        <v>0</v>
      </c>
      <c r="O32" s="217"/>
      <c r="P32" s="227"/>
      <c r="R32"/>
      <c r="S32"/>
      <c r="T32"/>
      <c r="U32"/>
      <c r="V32"/>
    </row>
    <row r="33" spans="1:22" s="5" customFormat="1" ht="14.25" customHeight="1">
      <c r="A33" s="163"/>
      <c r="B33" s="163"/>
      <c r="C33" s="163"/>
      <c r="D33" s="202"/>
      <c r="E33" s="181"/>
      <c r="F33" s="208"/>
      <c r="G33" s="166">
        <f t="shared" si="2"/>
        <v>0</v>
      </c>
      <c r="H33" s="166">
        <f t="shared" si="3"/>
        <v>0</v>
      </c>
      <c r="I33" s="166">
        <f t="shared" si="0"/>
        <v>0</v>
      </c>
      <c r="J33" s="166"/>
      <c r="K33" s="166">
        <f t="shared" si="4"/>
        <v>0</v>
      </c>
      <c r="L33" s="170">
        <f t="shared" si="1"/>
        <v>0</v>
      </c>
      <c r="M33" s="178"/>
      <c r="N33" s="175">
        <f t="shared" si="5"/>
        <v>0</v>
      </c>
      <c r="O33" s="217"/>
      <c r="P33" s="227"/>
      <c r="R33"/>
      <c r="S33"/>
      <c r="T33"/>
      <c r="U33"/>
      <c r="V33"/>
    </row>
    <row r="34" spans="1:22" s="5" customFormat="1" ht="14.25" customHeight="1">
      <c r="A34" s="163"/>
      <c r="B34" s="163"/>
      <c r="C34" s="163"/>
      <c r="D34" s="202"/>
      <c r="E34" s="181"/>
      <c r="F34" s="208"/>
      <c r="G34" s="166">
        <f t="shared" si="2"/>
        <v>0</v>
      </c>
      <c r="H34" s="166">
        <f t="shared" si="3"/>
        <v>0</v>
      </c>
      <c r="I34" s="166">
        <f t="shared" si="0"/>
        <v>0</v>
      </c>
      <c r="J34" s="166"/>
      <c r="K34" s="166">
        <f t="shared" si="4"/>
        <v>0</v>
      </c>
      <c r="L34" s="170">
        <f t="shared" si="1"/>
        <v>0</v>
      </c>
      <c r="M34" s="178"/>
      <c r="N34" s="175">
        <f t="shared" si="5"/>
        <v>0</v>
      </c>
      <c r="O34" s="217"/>
      <c r="P34" s="227"/>
      <c r="R34"/>
      <c r="S34"/>
      <c r="T34"/>
      <c r="U34"/>
      <c r="V34"/>
    </row>
    <row r="35" spans="1:22" s="5" customFormat="1" ht="14.25" customHeight="1">
      <c r="A35" s="163"/>
      <c r="B35" s="163"/>
      <c r="C35" s="163"/>
      <c r="D35" s="202"/>
      <c r="E35" s="181"/>
      <c r="F35" s="208"/>
      <c r="G35" s="166">
        <f t="shared" si="2"/>
        <v>0</v>
      </c>
      <c r="H35" s="166">
        <f t="shared" si="3"/>
        <v>0</v>
      </c>
      <c r="I35" s="166">
        <f t="shared" si="0"/>
        <v>0</v>
      </c>
      <c r="J35" s="166"/>
      <c r="K35" s="166">
        <f t="shared" si="4"/>
        <v>0</v>
      </c>
      <c r="L35" s="170">
        <f t="shared" si="1"/>
        <v>0</v>
      </c>
      <c r="M35" s="178"/>
      <c r="N35" s="175">
        <f t="shared" si="5"/>
        <v>0</v>
      </c>
      <c r="O35" s="217"/>
      <c r="P35" s="227"/>
      <c r="R35"/>
      <c r="S35"/>
      <c r="T35"/>
      <c r="U35"/>
      <c r="V35"/>
    </row>
    <row r="36" spans="1:22" s="5" customFormat="1" ht="14.25" customHeight="1">
      <c r="A36" s="163"/>
      <c r="B36" s="163"/>
      <c r="C36" s="163"/>
      <c r="D36" s="202"/>
      <c r="E36" s="181"/>
      <c r="F36" s="208"/>
      <c r="G36" s="166">
        <f t="shared" si="2"/>
        <v>0</v>
      </c>
      <c r="H36" s="166">
        <f t="shared" si="3"/>
        <v>0</v>
      </c>
      <c r="I36" s="166">
        <f t="shared" si="0"/>
        <v>0</v>
      </c>
      <c r="J36" s="166"/>
      <c r="K36" s="166">
        <f t="shared" si="4"/>
        <v>0</v>
      </c>
      <c r="L36" s="170">
        <f t="shared" si="1"/>
        <v>0</v>
      </c>
      <c r="M36" s="178"/>
      <c r="N36" s="175">
        <f t="shared" si="5"/>
        <v>0</v>
      </c>
      <c r="O36" s="217"/>
      <c r="P36" s="227"/>
      <c r="R36"/>
      <c r="S36"/>
      <c r="T36"/>
      <c r="U36"/>
      <c r="V36"/>
    </row>
    <row r="37" spans="1:22" s="5" customFormat="1" ht="14.25" customHeight="1">
      <c r="A37" s="163"/>
      <c r="B37" s="163"/>
      <c r="C37" s="163"/>
      <c r="D37" s="202"/>
      <c r="E37" s="181"/>
      <c r="F37" s="208"/>
      <c r="G37" s="166">
        <f t="shared" si="2"/>
        <v>0</v>
      </c>
      <c r="H37" s="166">
        <f t="shared" si="3"/>
        <v>0</v>
      </c>
      <c r="I37" s="166">
        <f t="shared" si="0"/>
        <v>0</v>
      </c>
      <c r="J37" s="166"/>
      <c r="K37" s="166">
        <f t="shared" si="4"/>
        <v>0</v>
      </c>
      <c r="L37" s="170">
        <f t="shared" si="1"/>
        <v>0</v>
      </c>
      <c r="M37" s="178"/>
      <c r="N37" s="175">
        <f t="shared" si="5"/>
        <v>0</v>
      </c>
      <c r="O37" s="217"/>
      <c r="P37" s="227"/>
      <c r="R37"/>
      <c r="S37"/>
      <c r="T37"/>
      <c r="U37"/>
      <c r="V37"/>
    </row>
    <row r="38" spans="1:22" s="5" customFormat="1" ht="14.25" customHeight="1">
      <c r="A38" s="163"/>
      <c r="B38" s="163"/>
      <c r="C38" s="163"/>
      <c r="D38" s="202"/>
      <c r="E38" s="181"/>
      <c r="F38" s="208"/>
      <c r="G38" s="166">
        <f t="shared" si="2"/>
        <v>0</v>
      </c>
      <c r="H38" s="166">
        <f t="shared" si="3"/>
        <v>0</v>
      </c>
      <c r="I38" s="166">
        <f t="shared" si="0"/>
        <v>0</v>
      </c>
      <c r="J38" s="166"/>
      <c r="K38" s="166">
        <f t="shared" si="4"/>
        <v>0</v>
      </c>
      <c r="L38" s="170">
        <f t="shared" si="1"/>
        <v>0</v>
      </c>
      <c r="M38" s="178"/>
      <c r="N38" s="175">
        <f t="shared" si="5"/>
        <v>0</v>
      </c>
      <c r="O38" s="217"/>
      <c r="P38" s="227"/>
      <c r="R38"/>
      <c r="S38"/>
      <c r="T38"/>
      <c r="U38"/>
      <c r="V38"/>
    </row>
    <row r="39" spans="1:22" s="5" customFormat="1" ht="14.25" customHeight="1">
      <c r="A39" s="163"/>
      <c r="B39" s="163"/>
      <c r="C39" s="163"/>
      <c r="D39" s="202"/>
      <c r="E39" s="181"/>
      <c r="F39" s="208"/>
      <c r="G39" s="166">
        <f t="shared" si="2"/>
        <v>0</v>
      </c>
      <c r="H39" s="166">
        <f t="shared" si="3"/>
        <v>0</v>
      </c>
      <c r="I39" s="166">
        <f t="shared" si="0"/>
        <v>0</v>
      </c>
      <c r="J39" s="166"/>
      <c r="K39" s="166">
        <f t="shared" si="4"/>
        <v>0</v>
      </c>
      <c r="L39" s="170">
        <f t="shared" si="1"/>
        <v>0</v>
      </c>
      <c r="M39" s="178"/>
      <c r="N39" s="175">
        <f t="shared" si="5"/>
        <v>0</v>
      </c>
      <c r="O39" s="217"/>
      <c r="P39" s="227"/>
      <c r="R39"/>
      <c r="S39"/>
      <c r="T39"/>
      <c r="U39"/>
      <c r="V39"/>
    </row>
    <row r="40" spans="1:22" s="5" customFormat="1" ht="14.25" customHeight="1">
      <c r="A40" s="163"/>
      <c r="B40" s="163"/>
      <c r="C40" s="163"/>
      <c r="D40" s="202"/>
      <c r="E40" s="181"/>
      <c r="F40" s="208"/>
      <c r="G40" s="166">
        <f t="shared" si="2"/>
        <v>0</v>
      </c>
      <c r="H40" s="166">
        <f t="shared" si="3"/>
        <v>0</v>
      </c>
      <c r="I40" s="166">
        <f t="shared" si="0"/>
        <v>0</v>
      </c>
      <c r="J40" s="166"/>
      <c r="K40" s="166">
        <f t="shared" si="4"/>
        <v>0</v>
      </c>
      <c r="L40" s="170">
        <f t="shared" si="1"/>
        <v>0</v>
      </c>
      <c r="M40" s="178"/>
      <c r="N40" s="175">
        <f t="shared" si="5"/>
        <v>0</v>
      </c>
      <c r="O40" s="217"/>
      <c r="P40" s="227"/>
      <c r="R40"/>
      <c r="S40"/>
      <c r="T40"/>
      <c r="U40"/>
      <c r="V40"/>
    </row>
    <row r="41" spans="1:22" s="5" customFormat="1" ht="14.25" customHeight="1">
      <c r="A41" s="163"/>
      <c r="B41" s="163"/>
      <c r="C41" s="163"/>
      <c r="D41" s="202"/>
      <c r="E41" s="181"/>
      <c r="F41" s="208"/>
      <c r="G41" s="166">
        <f t="shared" si="2"/>
        <v>0</v>
      </c>
      <c r="H41" s="166">
        <f t="shared" si="3"/>
        <v>0</v>
      </c>
      <c r="I41" s="166">
        <f t="shared" si="0"/>
        <v>0</v>
      </c>
      <c r="J41" s="166"/>
      <c r="K41" s="166">
        <f t="shared" si="4"/>
        <v>0</v>
      </c>
      <c r="L41" s="170">
        <f t="shared" si="1"/>
        <v>0</v>
      </c>
      <c r="M41" s="178"/>
      <c r="N41" s="175">
        <f t="shared" si="5"/>
        <v>0</v>
      </c>
      <c r="O41" s="217"/>
      <c r="P41" s="227"/>
      <c r="R41"/>
      <c r="S41"/>
      <c r="T41"/>
      <c r="U41"/>
      <c r="V41"/>
    </row>
    <row r="42" spans="1:22" s="5" customFormat="1" ht="14.25" customHeight="1">
      <c r="A42" s="163"/>
      <c r="B42" s="163"/>
      <c r="C42" s="163"/>
      <c r="D42" s="202"/>
      <c r="E42" s="181"/>
      <c r="F42" s="208"/>
      <c r="G42" s="166">
        <f t="shared" si="2"/>
        <v>0</v>
      </c>
      <c r="H42" s="166">
        <f t="shared" si="3"/>
        <v>0</v>
      </c>
      <c r="I42" s="166">
        <f t="shared" si="0"/>
        <v>0</v>
      </c>
      <c r="J42" s="166"/>
      <c r="K42" s="166">
        <f t="shared" si="4"/>
        <v>0</v>
      </c>
      <c r="L42" s="170">
        <f t="shared" si="1"/>
        <v>0</v>
      </c>
      <c r="M42" s="178"/>
      <c r="N42" s="175">
        <f t="shared" si="5"/>
        <v>0</v>
      </c>
      <c r="O42" s="217"/>
      <c r="P42" s="227"/>
      <c r="R42"/>
      <c r="S42"/>
      <c r="T42"/>
      <c r="U42"/>
      <c r="V42"/>
    </row>
    <row r="43" spans="1:22" s="5" customFormat="1" ht="14.25" customHeight="1">
      <c r="A43" s="163"/>
      <c r="B43" s="163"/>
      <c r="C43" s="163"/>
      <c r="D43" s="202"/>
      <c r="E43" s="181"/>
      <c r="F43" s="208"/>
      <c r="G43" s="166">
        <f t="shared" si="2"/>
        <v>0</v>
      </c>
      <c r="H43" s="166">
        <f t="shared" si="3"/>
        <v>0</v>
      </c>
      <c r="I43" s="166">
        <f t="shared" si="0"/>
        <v>0</v>
      </c>
      <c r="J43" s="166"/>
      <c r="K43" s="166">
        <f t="shared" si="4"/>
        <v>0</v>
      </c>
      <c r="L43" s="170">
        <f t="shared" si="1"/>
        <v>0</v>
      </c>
      <c r="M43" s="178"/>
      <c r="N43" s="175">
        <f t="shared" si="5"/>
        <v>0</v>
      </c>
      <c r="O43" s="217"/>
      <c r="P43" s="227"/>
      <c r="R43"/>
      <c r="S43"/>
      <c r="T43"/>
      <c r="U43"/>
      <c r="V43"/>
    </row>
    <row r="44" spans="1:22" s="5" customFormat="1" ht="14.25" customHeight="1">
      <c r="A44" s="163"/>
      <c r="B44" s="163"/>
      <c r="C44" s="163"/>
      <c r="D44" s="202"/>
      <c r="E44" s="181"/>
      <c r="F44" s="208"/>
      <c r="G44" s="166">
        <f t="shared" si="2"/>
        <v>0</v>
      </c>
      <c r="H44" s="166">
        <f t="shared" si="3"/>
        <v>0</v>
      </c>
      <c r="I44" s="166">
        <f t="shared" si="0"/>
        <v>0</v>
      </c>
      <c r="J44" s="166"/>
      <c r="K44" s="166">
        <f t="shared" si="4"/>
        <v>0</v>
      </c>
      <c r="L44" s="170">
        <f t="shared" si="1"/>
        <v>0</v>
      </c>
      <c r="M44" s="178"/>
      <c r="N44" s="175">
        <f t="shared" si="5"/>
        <v>0</v>
      </c>
      <c r="O44" s="217"/>
      <c r="P44" s="227"/>
      <c r="R44"/>
      <c r="S44"/>
      <c r="T44"/>
      <c r="U44"/>
      <c r="V44"/>
    </row>
    <row r="45" spans="1:22" s="5" customFormat="1" ht="14.25" customHeight="1">
      <c r="A45" s="163"/>
      <c r="B45" s="163"/>
      <c r="C45" s="163"/>
      <c r="D45" s="202"/>
      <c r="E45" s="181"/>
      <c r="F45" s="208"/>
      <c r="G45" s="166">
        <f t="shared" si="2"/>
        <v>0</v>
      </c>
      <c r="H45" s="166">
        <f t="shared" si="3"/>
        <v>0</v>
      </c>
      <c r="I45" s="166">
        <f t="shared" si="0"/>
        <v>0</v>
      </c>
      <c r="J45" s="166"/>
      <c r="K45" s="166">
        <f t="shared" si="4"/>
        <v>0</v>
      </c>
      <c r="L45" s="170">
        <f t="shared" si="1"/>
        <v>0</v>
      </c>
      <c r="M45" s="178"/>
      <c r="N45" s="175">
        <f t="shared" si="5"/>
        <v>0</v>
      </c>
      <c r="O45" s="217"/>
      <c r="P45" s="227"/>
      <c r="R45"/>
      <c r="S45"/>
      <c r="T45"/>
      <c r="U45"/>
      <c r="V45"/>
    </row>
    <row r="46" spans="1:22" s="5" customFormat="1" ht="14.25" customHeight="1">
      <c r="A46" s="163"/>
      <c r="B46" s="163"/>
      <c r="C46" s="163"/>
      <c r="D46" s="202"/>
      <c r="E46" s="181"/>
      <c r="F46" s="208"/>
      <c r="G46" s="166">
        <f t="shared" si="2"/>
        <v>0</v>
      </c>
      <c r="H46" s="166">
        <f t="shared" si="3"/>
        <v>0</v>
      </c>
      <c r="I46" s="166">
        <f t="shared" si="0"/>
        <v>0</v>
      </c>
      <c r="J46" s="166"/>
      <c r="K46" s="166">
        <f t="shared" si="4"/>
        <v>0</v>
      </c>
      <c r="L46" s="170">
        <f t="shared" si="1"/>
        <v>0</v>
      </c>
      <c r="M46" s="178"/>
      <c r="N46" s="175">
        <f t="shared" si="5"/>
        <v>0</v>
      </c>
      <c r="O46" s="217"/>
      <c r="P46" s="227"/>
      <c r="R46"/>
      <c r="S46"/>
      <c r="T46"/>
      <c r="U46"/>
      <c r="V46"/>
    </row>
    <row r="47" spans="1:22" s="5" customFormat="1" ht="14.25" customHeight="1">
      <c r="A47" s="163"/>
      <c r="B47" s="163"/>
      <c r="C47" s="163"/>
      <c r="D47" s="202"/>
      <c r="E47" s="181"/>
      <c r="F47" s="208"/>
      <c r="G47" s="166">
        <f t="shared" si="2"/>
        <v>0</v>
      </c>
      <c r="H47" s="166">
        <f t="shared" si="3"/>
        <v>0</v>
      </c>
      <c r="I47" s="166">
        <f t="shared" si="0"/>
        <v>0</v>
      </c>
      <c r="J47" s="166"/>
      <c r="K47" s="166">
        <f t="shared" si="4"/>
        <v>0</v>
      </c>
      <c r="L47" s="170">
        <f t="shared" si="1"/>
        <v>0</v>
      </c>
      <c r="M47" s="178"/>
      <c r="N47" s="175">
        <f t="shared" si="5"/>
        <v>0</v>
      </c>
      <c r="O47" s="217"/>
      <c r="P47" s="227"/>
      <c r="R47"/>
      <c r="S47"/>
      <c r="T47"/>
      <c r="U47"/>
      <c r="V47"/>
    </row>
    <row r="48" spans="1:22" s="5" customFormat="1" ht="14.25" customHeight="1">
      <c r="A48" s="163"/>
      <c r="B48" s="163"/>
      <c r="C48" s="163"/>
      <c r="D48" s="202"/>
      <c r="E48" s="181"/>
      <c r="F48" s="208"/>
      <c r="G48" s="166">
        <f t="shared" si="2"/>
        <v>0</v>
      </c>
      <c r="H48" s="166">
        <f t="shared" si="3"/>
        <v>0</v>
      </c>
      <c r="I48" s="166">
        <f t="shared" si="0"/>
        <v>0</v>
      </c>
      <c r="J48" s="166"/>
      <c r="K48" s="166">
        <f t="shared" si="4"/>
        <v>0</v>
      </c>
      <c r="L48" s="170">
        <f t="shared" si="1"/>
        <v>0</v>
      </c>
      <c r="M48" s="178"/>
      <c r="N48" s="175">
        <f t="shared" si="5"/>
        <v>0</v>
      </c>
      <c r="O48" s="217"/>
      <c r="P48" s="227"/>
      <c r="R48"/>
      <c r="S48"/>
      <c r="T48"/>
      <c r="U48"/>
      <c r="V48"/>
    </row>
    <row r="49" spans="1:22" s="5" customFormat="1" ht="14.25" customHeight="1">
      <c r="A49" s="163"/>
      <c r="B49" s="163"/>
      <c r="C49" s="163"/>
      <c r="D49" s="202"/>
      <c r="E49" s="181"/>
      <c r="F49" s="208"/>
      <c r="G49" s="166">
        <f t="shared" si="2"/>
        <v>0</v>
      </c>
      <c r="H49" s="166">
        <f t="shared" si="3"/>
        <v>0</v>
      </c>
      <c r="I49" s="166">
        <f t="shared" si="0"/>
        <v>0</v>
      </c>
      <c r="J49" s="166"/>
      <c r="K49" s="166">
        <f t="shared" si="4"/>
        <v>0</v>
      </c>
      <c r="L49" s="170">
        <f t="shared" si="1"/>
        <v>0</v>
      </c>
      <c r="M49" s="178"/>
      <c r="N49" s="175">
        <f t="shared" si="5"/>
        <v>0</v>
      </c>
      <c r="O49" s="217"/>
      <c r="P49" s="227"/>
      <c r="R49"/>
      <c r="S49"/>
      <c r="T49"/>
      <c r="U49"/>
      <c r="V49"/>
    </row>
    <row r="50" spans="1:22" s="5" customFormat="1" ht="14.25" customHeight="1">
      <c r="A50" s="163"/>
      <c r="B50" s="163"/>
      <c r="C50" s="163"/>
      <c r="D50" s="202"/>
      <c r="E50" s="181"/>
      <c r="F50" s="208"/>
      <c r="G50" s="166">
        <f t="shared" si="2"/>
        <v>0</v>
      </c>
      <c r="H50" s="166">
        <f t="shared" si="3"/>
        <v>0</v>
      </c>
      <c r="I50" s="166">
        <f t="shared" si="0"/>
        <v>0</v>
      </c>
      <c r="J50" s="166"/>
      <c r="K50" s="166">
        <f t="shared" si="4"/>
        <v>0</v>
      </c>
      <c r="L50" s="170">
        <f t="shared" si="1"/>
        <v>0</v>
      </c>
      <c r="M50" s="178"/>
      <c r="N50" s="175">
        <f t="shared" si="5"/>
        <v>0</v>
      </c>
      <c r="O50" s="217"/>
      <c r="P50" s="227"/>
      <c r="R50"/>
      <c r="S50"/>
      <c r="T50"/>
      <c r="U50"/>
      <c r="V50"/>
    </row>
    <row r="51" spans="1:22" s="5" customFormat="1" ht="14.25" customHeight="1">
      <c r="A51" s="163"/>
      <c r="B51" s="163"/>
      <c r="C51" s="163"/>
      <c r="D51" s="202"/>
      <c r="E51" s="181"/>
      <c r="F51" s="208"/>
      <c r="G51" s="166">
        <f t="shared" si="2"/>
        <v>0</v>
      </c>
      <c r="H51" s="166">
        <f t="shared" si="3"/>
        <v>0</v>
      </c>
      <c r="I51" s="166">
        <f t="shared" si="0"/>
        <v>0</v>
      </c>
      <c r="J51" s="166"/>
      <c r="K51" s="166">
        <f t="shared" si="4"/>
        <v>0</v>
      </c>
      <c r="L51" s="170">
        <f t="shared" si="1"/>
        <v>0</v>
      </c>
      <c r="M51" s="178"/>
      <c r="N51" s="175">
        <f t="shared" si="5"/>
        <v>0</v>
      </c>
      <c r="O51" s="217"/>
      <c r="P51" s="227"/>
      <c r="R51"/>
      <c r="S51"/>
      <c r="T51"/>
      <c r="U51"/>
      <c r="V51"/>
    </row>
    <row r="52" spans="1:22" s="5" customFormat="1" ht="14.25" customHeight="1">
      <c r="A52" s="163"/>
      <c r="B52" s="163"/>
      <c r="C52" s="163"/>
      <c r="D52" s="202"/>
      <c r="E52" s="181"/>
      <c r="F52" s="208"/>
      <c r="G52" s="166">
        <f t="shared" si="2"/>
        <v>0</v>
      </c>
      <c r="H52" s="166">
        <f t="shared" si="3"/>
        <v>0</v>
      </c>
      <c r="I52" s="166">
        <f t="shared" si="0"/>
        <v>0</v>
      </c>
      <c r="J52" s="166"/>
      <c r="K52" s="166">
        <f t="shared" si="4"/>
        <v>0</v>
      </c>
      <c r="L52" s="170">
        <f t="shared" si="1"/>
        <v>0</v>
      </c>
      <c r="M52" s="178"/>
      <c r="N52" s="175">
        <f t="shared" si="5"/>
        <v>0</v>
      </c>
      <c r="O52" s="217"/>
      <c r="P52" s="227"/>
      <c r="R52"/>
      <c r="S52"/>
      <c r="T52"/>
      <c r="U52"/>
      <c r="V52"/>
    </row>
    <row r="53" spans="1:22" s="5" customFormat="1" ht="14.25" customHeight="1">
      <c r="A53" s="163"/>
      <c r="B53" s="163"/>
      <c r="C53" s="163"/>
      <c r="D53" s="202"/>
      <c r="E53" s="181"/>
      <c r="F53" s="208"/>
      <c r="G53" s="166">
        <f t="shared" si="2"/>
        <v>0</v>
      </c>
      <c r="H53" s="166">
        <f t="shared" si="3"/>
        <v>0</v>
      </c>
      <c r="I53" s="166">
        <f t="shared" si="0"/>
        <v>0</v>
      </c>
      <c r="J53" s="166"/>
      <c r="K53" s="166">
        <f t="shared" si="4"/>
        <v>0</v>
      </c>
      <c r="L53" s="170">
        <f t="shared" si="1"/>
        <v>0</v>
      </c>
      <c r="M53" s="178"/>
      <c r="N53" s="175">
        <f t="shared" si="5"/>
        <v>0</v>
      </c>
      <c r="O53" s="217"/>
      <c r="P53" s="227"/>
      <c r="R53"/>
      <c r="S53"/>
      <c r="T53"/>
      <c r="U53"/>
      <c r="V53"/>
    </row>
    <row r="54" spans="1:22" s="5" customFormat="1" ht="14.25" customHeight="1">
      <c r="A54" s="163"/>
      <c r="B54" s="163"/>
      <c r="C54" s="163"/>
      <c r="D54" s="202"/>
      <c r="E54" s="181"/>
      <c r="F54" s="208"/>
      <c r="G54" s="166">
        <f t="shared" si="2"/>
        <v>0</v>
      </c>
      <c r="H54" s="166">
        <f t="shared" si="3"/>
        <v>0</v>
      </c>
      <c r="I54" s="166">
        <f t="shared" si="0"/>
        <v>0</v>
      </c>
      <c r="J54" s="166"/>
      <c r="K54" s="166">
        <f t="shared" si="4"/>
        <v>0</v>
      </c>
      <c r="L54" s="170">
        <f t="shared" si="1"/>
        <v>0</v>
      </c>
      <c r="M54" s="178"/>
      <c r="N54" s="175">
        <f t="shared" si="5"/>
        <v>0</v>
      </c>
      <c r="O54" s="217"/>
      <c r="P54" s="227"/>
      <c r="R54"/>
      <c r="S54"/>
      <c r="T54"/>
      <c r="U54"/>
      <c r="V54"/>
    </row>
    <row r="55" spans="1:22" s="5" customFormat="1" ht="14.25" customHeight="1">
      <c r="A55" s="163"/>
      <c r="B55" s="163"/>
      <c r="C55" s="163"/>
      <c r="D55" s="202"/>
      <c r="E55" s="181"/>
      <c r="F55" s="208"/>
      <c r="G55" s="166">
        <f t="shared" si="2"/>
        <v>0</v>
      </c>
      <c r="H55" s="166">
        <f t="shared" si="3"/>
        <v>0</v>
      </c>
      <c r="I55" s="166">
        <f t="shared" si="0"/>
        <v>0</v>
      </c>
      <c r="J55" s="166"/>
      <c r="K55" s="166">
        <f t="shared" si="4"/>
        <v>0</v>
      </c>
      <c r="L55" s="170">
        <f t="shared" si="1"/>
        <v>0</v>
      </c>
      <c r="M55" s="178"/>
      <c r="N55" s="175">
        <f t="shared" si="5"/>
        <v>0</v>
      </c>
      <c r="O55" s="217"/>
      <c r="P55" s="227"/>
      <c r="R55"/>
      <c r="S55"/>
      <c r="T55"/>
      <c r="U55"/>
      <c r="V55"/>
    </row>
    <row r="56" spans="1:22" s="5" customFormat="1" ht="14.25" customHeight="1">
      <c r="A56" s="163"/>
      <c r="B56" s="163"/>
      <c r="C56" s="163"/>
      <c r="D56" s="202"/>
      <c r="E56" s="181"/>
      <c r="F56" s="208"/>
      <c r="G56" s="166">
        <f t="shared" si="2"/>
        <v>0</v>
      </c>
      <c r="H56" s="166">
        <f t="shared" si="3"/>
        <v>0</v>
      </c>
      <c r="I56" s="166">
        <f t="shared" si="0"/>
        <v>0</v>
      </c>
      <c r="J56" s="166"/>
      <c r="K56" s="166">
        <f t="shared" si="4"/>
        <v>0</v>
      </c>
      <c r="L56" s="170">
        <f t="shared" si="1"/>
        <v>0</v>
      </c>
      <c r="M56" s="178"/>
      <c r="N56" s="175">
        <f t="shared" si="5"/>
        <v>0</v>
      </c>
      <c r="O56" s="217"/>
      <c r="P56" s="227"/>
      <c r="R56"/>
      <c r="S56"/>
      <c r="T56"/>
      <c r="U56"/>
      <c r="V56"/>
    </row>
    <row r="57" spans="1:22" s="5" customFormat="1" ht="14.25" customHeight="1">
      <c r="A57" s="163"/>
      <c r="B57" s="163"/>
      <c r="C57" s="163"/>
      <c r="D57" s="202"/>
      <c r="E57" s="181"/>
      <c r="F57" s="208"/>
      <c r="G57" s="166">
        <f t="shared" si="2"/>
        <v>0</v>
      </c>
      <c r="H57" s="166">
        <f t="shared" si="3"/>
        <v>0</v>
      </c>
      <c r="I57" s="166">
        <f t="shared" si="0"/>
        <v>0</v>
      </c>
      <c r="J57" s="166"/>
      <c r="K57" s="166">
        <f t="shared" si="4"/>
        <v>0</v>
      </c>
      <c r="L57" s="170">
        <f t="shared" si="1"/>
        <v>0</v>
      </c>
      <c r="M57" s="178"/>
      <c r="N57" s="175">
        <f t="shared" si="5"/>
        <v>0</v>
      </c>
      <c r="O57" s="217"/>
      <c r="P57" s="227"/>
      <c r="R57"/>
      <c r="S57"/>
      <c r="T57"/>
      <c r="U57"/>
      <c r="V57"/>
    </row>
    <row r="58" spans="1:22" s="5" customFormat="1" ht="14.25" customHeight="1">
      <c r="A58" s="163"/>
      <c r="B58" s="163"/>
      <c r="C58" s="163"/>
      <c r="D58" s="202"/>
      <c r="E58" s="181"/>
      <c r="F58" s="208"/>
      <c r="G58" s="166">
        <f t="shared" si="2"/>
        <v>0</v>
      </c>
      <c r="H58" s="166">
        <f t="shared" si="3"/>
        <v>0</v>
      </c>
      <c r="I58" s="166">
        <f t="shared" si="0"/>
        <v>0</v>
      </c>
      <c r="J58" s="166"/>
      <c r="K58" s="166">
        <f t="shared" si="4"/>
        <v>0</v>
      </c>
      <c r="L58" s="170">
        <f t="shared" si="1"/>
        <v>0</v>
      </c>
      <c r="M58" s="178"/>
      <c r="N58" s="175">
        <f t="shared" si="5"/>
        <v>0</v>
      </c>
      <c r="O58" s="217"/>
      <c r="P58" s="227"/>
      <c r="R58"/>
      <c r="S58"/>
      <c r="T58"/>
      <c r="U58"/>
      <c r="V58"/>
    </row>
    <row r="59" spans="1:22" s="5" customFormat="1" ht="14.25" customHeight="1">
      <c r="A59" s="163"/>
      <c r="B59" s="163"/>
      <c r="C59" s="163"/>
      <c r="D59" s="202"/>
      <c r="E59" s="181"/>
      <c r="F59" s="208"/>
      <c r="G59" s="166">
        <f t="shared" si="2"/>
        <v>0</v>
      </c>
      <c r="H59" s="166">
        <f t="shared" si="3"/>
        <v>0</v>
      </c>
      <c r="I59" s="166">
        <f t="shared" si="0"/>
        <v>0</v>
      </c>
      <c r="J59" s="166"/>
      <c r="K59" s="166">
        <f t="shared" si="4"/>
        <v>0</v>
      </c>
      <c r="L59" s="170">
        <f t="shared" si="1"/>
        <v>0</v>
      </c>
      <c r="M59" s="178"/>
      <c r="N59" s="175">
        <f t="shared" si="5"/>
        <v>0</v>
      </c>
      <c r="O59" s="217"/>
      <c r="P59" s="227"/>
      <c r="R59"/>
      <c r="S59"/>
      <c r="T59"/>
      <c r="U59"/>
      <c r="V59"/>
    </row>
    <row r="60" spans="1:22" s="5" customFormat="1" ht="14.25" customHeight="1">
      <c r="A60" s="163"/>
      <c r="B60" s="163"/>
      <c r="C60" s="163"/>
      <c r="D60" s="202"/>
      <c r="E60" s="181"/>
      <c r="F60" s="208"/>
      <c r="G60" s="166">
        <f t="shared" si="2"/>
        <v>0</v>
      </c>
      <c r="H60" s="166">
        <f t="shared" si="3"/>
        <v>0</v>
      </c>
      <c r="I60" s="166">
        <f t="shared" si="0"/>
        <v>0</v>
      </c>
      <c r="J60" s="166"/>
      <c r="K60" s="166">
        <f t="shared" si="4"/>
        <v>0</v>
      </c>
      <c r="L60" s="170">
        <f t="shared" si="1"/>
        <v>0</v>
      </c>
      <c r="M60" s="178"/>
      <c r="N60" s="175">
        <f t="shared" si="5"/>
        <v>0</v>
      </c>
      <c r="O60" s="217"/>
      <c r="P60" s="227"/>
      <c r="R60"/>
      <c r="S60"/>
      <c r="T60"/>
      <c r="U60"/>
      <c r="V60"/>
    </row>
    <row r="61" spans="1:22" s="5" customFormat="1" ht="14.25" customHeight="1">
      <c r="A61" s="163"/>
      <c r="B61" s="163"/>
      <c r="C61" s="163"/>
      <c r="D61" s="202"/>
      <c r="E61" s="181"/>
      <c r="F61" s="208"/>
      <c r="G61" s="166">
        <f t="shared" si="2"/>
        <v>0</v>
      </c>
      <c r="H61" s="166">
        <f t="shared" si="3"/>
        <v>0</v>
      </c>
      <c r="I61" s="166">
        <f t="shared" si="0"/>
        <v>0</v>
      </c>
      <c r="J61" s="166"/>
      <c r="K61" s="166">
        <f t="shared" si="4"/>
        <v>0</v>
      </c>
      <c r="L61" s="170">
        <f t="shared" si="1"/>
        <v>0</v>
      </c>
      <c r="M61" s="178"/>
      <c r="N61" s="175">
        <f t="shared" si="5"/>
        <v>0</v>
      </c>
      <c r="O61" s="217"/>
      <c r="P61" s="227"/>
      <c r="R61"/>
      <c r="S61"/>
      <c r="T61"/>
      <c r="U61"/>
      <c r="V61"/>
    </row>
    <row r="62" spans="1:22" s="5" customFormat="1" ht="14.25" customHeight="1">
      <c r="A62" s="163"/>
      <c r="B62" s="163"/>
      <c r="C62" s="163"/>
      <c r="D62" s="202"/>
      <c r="E62" s="181"/>
      <c r="F62" s="208"/>
      <c r="G62" s="166">
        <f t="shared" si="2"/>
        <v>0</v>
      </c>
      <c r="H62" s="166">
        <f t="shared" si="3"/>
        <v>0</v>
      </c>
      <c r="I62" s="166">
        <f t="shared" si="0"/>
        <v>0</v>
      </c>
      <c r="J62" s="166"/>
      <c r="K62" s="166">
        <f t="shared" si="4"/>
        <v>0</v>
      </c>
      <c r="L62" s="170">
        <f t="shared" si="1"/>
        <v>0</v>
      </c>
      <c r="M62" s="178"/>
      <c r="N62" s="175">
        <f t="shared" si="5"/>
        <v>0</v>
      </c>
      <c r="O62" s="217"/>
      <c r="P62" s="227"/>
      <c r="R62"/>
      <c r="S62"/>
      <c r="T62"/>
      <c r="U62"/>
      <c r="V62"/>
    </row>
    <row r="63" spans="1:22" s="5" customFormat="1" ht="14.25" customHeight="1">
      <c r="A63" s="163"/>
      <c r="B63" s="163"/>
      <c r="C63" s="163"/>
      <c r="D63" s="202"/>
      <c r="E63" s="181"/>
      <c r="F63" s="208"/>
      <c r="G63" s="166">
        <f t="shared" si="2"/>
        <v>0</v>
      </c>
      <c r="H63" s="166">
        <f t="shared" si="3"/>
        <v>0</v>
      </c>
      <c r="I63" s="166">
        <f t="shared" si="0"/>
        <v>0</v>
      </c>
      <c r="J63" s="166"/>
      <c r="K63" s="166">
        <f t="shared" si="4"/>
        <v>0</v>
      </c>
      <c r="L63" s="170">
        <f t="shared" si="1"/>
        <v>0</v>
      </c>
      <c r="M63" s="178"/>
      <c r="N63" s="175">
        <f t="shared" si="5"/>
        <v>0</v>
      </c>
      <c r="O63" s="217"/>
      <c r="P63" s="227"/>
      <c r="R63"/>
      <c r="S63"/>
      <c r="T63"/>
      <c r="U63"/>
      <c r="V63"/>
    </row>
    <row r="64" spans="1:22" s="5" customFormat="1" ht="14.25" customHeight="1" thickBot="1">
      <c r="A64" s="164"/>
      <c r="B64" s="164"/>
      <c r="C64" s="164"/>
      <c r="D64" s="203"/>
      <c r="E64" s="181"/>
      <c r="F64" s="208"/>
      <c r="G64" s="166">
        <f t="shared" si="2"/>
        <v>0</v>
      </c>
      <c r="H64" s="166">
        <f t="shared" si="3"/>
        <v>0</v>
      </c>
      <c r="I64" s="166">
        <f t="shared" si="0"/>
        <v>0</v>
      </c>
      <c r="J64" s="166"/>
      <c r="K64" s="166">
        <f t="shared" si="4"/>
        <v>0</v>
      </c>
      <c r="L64" s="171">
        <f t="shared" si="1"/>
        <v>0</v>
      </c>
      <c r="M64" s="178"/>
      <c r="N64" s="175">
        <f t="shared" si="5"/>
        <v>0</v>
      </c>
      <c r="O64" s="217"/>
      <c r="P64" s="227"/>
      <c r="R64"/>
      <c r="S64"/>
      <c r="T64"/>
      <c r="U64"/>
      <c r="V64"/>
    </row>
    <row r="65" spans="1:22" ht="14.25" customHeight="1" thickBot="1">
      <c r="A65" s="58"/>
      <c r="B65" s="58"/>
      <c r="C65" s="58" t="s">
        <v>0</v>
      </c>
      <c r="D65" s="204"/>
      <c r="E65" s="135"/>
      <c r="F65" s="167">
        <f aca="true" t="shared" si="6" ref="F65:N65">SUM(F13:F64)</f>
        <v>0</v>
      </c>
      <c r="G65" s="168">
        <f t="shared" si="6"/>
        <v>0</v>
      </c>
      <c r="H65" s="168">
        <f t="shared" si="6"/>
        <v>0</v>
      </c>
      <c r="I65" s="168">
        <f t="shared" si="6"/>
        <v>0</v>
      </c>
      <c r="J65" s="168">
        <f t="shared" si="6"/>
        <v>0</v>
      </c>
      <c r="K65" s="168">
        <f t="shared" si="6"/>
        <v>0</v>
      </c>
      <c r="L65" s="172">
        <f t="shared" si="6"/>
        <v>0</v>
      </c>
      <c r="M65" s="179">
        <f t="shared" si="6"/>
        <v>0</v>
      </c>
      <c r="N65" s="176">
        <f t="shared" si="6"/>
        <v>0</v>
      </c>
      <c r="O65" s="218"/>
      <c r="P65" s="228"/>
      <c r="R65"/>
      <c r="S65"/>
      <c r="T65"/>
      <c r="U65"/>
      <c r="V65"/>
    </row>
    <row r="66" spans="1:22" s="5" customFormat="1" ht="14.25" customHeight="1">
      <c r="A66" s="12"/>
      <c r="B66" s="12"/>
      <c r="C66" s="12"/>
      <c r="D66" s="13"/>
      <c r="E66" s="13"/>
      <c r="F66" s="4"/>
      <c r="G66" s="12"/>
      <c r="H66" s="12"/>
      <c r="I66" s="12"/>
      <c r="J66" s="12"/>
      <c r="K66" s="12"/>
      <c r="L66" s="12"/>
      <c r="M66" s="180"/>
      <c r="N66" s="12"/>
      <c r="O66" s="219"/>
      <c r="P66" s="229"/>
      <c r="R66"/>
      <c r="S66"/>
      <c r="T66"/>
      <c r="U66"/>
      <c r="V66"/>
    </row>
    <row r="67" spans="1:22" ht="15">
      <c r="A67"/>
      <c r="B67"/>
      <c r="C67"/>
      <c r="D67"/>
      <c r="E67"/>
      <c r="F67"/>
      <c r="G67"/>
      <c r="H67"/>
      <c r="I67"/>
      <c r="J67"/>
      <c r="K67"/>
      <c r="L67"/>
      <c r="M67"/>
      <c r="N67" s="32"/>
      <c r="O67" s="220"/>
      <c r="P67" s="230"/>
      <c r="R67"/>
      <c r="S67"/>
      <c r="T67"/>
      <c r="U67"/>
      <c r="V67"/>
    </row>
    <row r="68" spans="1:16" ht="15">
      <c r="A68" s="17"/>
      <c r="B68" s="17"/>
      <c r="C68" s="17"/>
      <c r="D68" s="5"/>
      <c r="N68" s="4"/>
      <c r="O68" s="213"/>
      <c r="P68" s="221"/>
    </row>
  </sheetData>
  <sheetProtection/>
  <mergeCells count="5">
    <mergeCell ref="F10:L10"/>
    <mergeCell ref="C10:C11"/>
    <mergeCell ref="D10:D11"/>
    <mergeCell ref="B10:B11"/>
    <mergeCell ref="A10:A11"/>
  </mergeCells>
  <printOptions horizontalCentered="1"/>
  <pageMargins left="0" right="0" top="0.5905511811023623" bottom="0.5905511811023623" header="0.31496062992125984" footer="0.31496062992125984"/>
  <pageSetup fitToHeight="1" fitToWidth="1" horizontalDpi="600" verticalDpi="600" orientation="portrait" paperSize="9" scale="78" r:id="rId3"/>
  <headerFooter alignWithMargins="0">
    <oddHeader>&amp;LKHiO - Budsjett 2013&amp;CMAL for budsjettering      &amp;RVedlegg til budsjettnotat av 01.07.2011</oddHeader>
    <oddFooter>&amp;CSide &amp;P&amp;R&amp;F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19111111111124">
    <pageSetUpPr fitToPage="1"/>
  </sheetPr>
  <dimension ref="A1:V68"/>
  <sheetViews>
    <sheetView showGridLines="0" zoomScalePageLayoutView="0" workbookViewId="0" topLeftCell="A1">
      <pane ySplit="10" topLeftCell="A11" activePane="bottomLeft" state="frozen"/>
      <selection pane="topLeft" activeCell="B24" sqref="B24"/>
      <selection pane="bottomLeft" activeCell="C5" sqref="C5"/>
    </sheetView>
  </sheetViews>
  <sheetFormatPr defaultColWidth="9.00390625" defaultRowHeight="15.75"/>
  <cols>
    <col min="1" max="1" width="9.50390625" style="4" bestFit="1" customWidth="1"/>
    <col min="2" max="3" width="7.00390625" style="4" customWidth="1"/>
    <col min="4" max="4" width="25.125" style="4" customWidth="1"/>
    <col min="5" max="5" width="1.75390625" style="4" customWidth="1"/>
    <col min="6" max="6" width="6.75390625" style="4" customWidth="1"/>
    <col min="7" max="11" width="6.75390625" style="4" hidden="1" customWidth="1"/>
    <col min="12" max="12" width="6.75390625" style="4" customWidth="1"/>
    <col min="13" max="13" width="8.875" style="4" customWidth="1"/>
    <col min="14" max="14" width="10.125" style="6" customWidth="1"/>
    <col min="15" max="15" width="2.75390625" style="214" customWidth="1"/>
    <col min="16" max="16" width="10.125" style="222" customWidth="1"/>
    <col min="17" max="16384" width="9.00390625" style="4" customWidth="1"/>
  </cols>
  <sheetData>
    <row r="1" spans="1:16" ht="15.75">
      <c r="A1" s="41"/>
      <c r="B1" s="41"/>
      <c r="C1" s="41" t="str">
        <f>Oversikt!A1</f>
        <v>KUNSTHØGSKOLEN I OSLO</v>
      </c>
      <c r="D1" s="5"/>
      <c r="N1" s="4"/>
      <c r="O1" s="213"/>
      <c r="P1" s="221"/>
    </row>
    <row r="2" spans="1:16" ht="15.75">
      <c r="A2" s="41"/>
      <c r="B2" s="41"/>
      <c r="C2" s="41" t="str">
        <f>Oversikt!A2</f>
        <v>Seksjon for </v>
      </c>
      <c r="D2" s="5"/>
      <c r="N2" s="4"/>
      <c r="O2" s="213"/>
      <c r="P2" s="221"/>
    </row>
    <row r="3" spans="1:16" ht="15.75">
      <c r="A3" s="41"/>
      <c r="B3" s="41"/>
      <c r="C3" s="41" t="s">
        <v>63</v>
      </c>
      <c r="D3" s="5"/>
      <c r="N3" s="4"/>
      <c r="O3" s="213"/>
      <c r="P3" s="221"/>
    </row>
    <row r="4" spans="1:16" ht="20.25">
      <c r="A4" s="3"/>
      <c r="B4" s="3"/>
      <c r="C4" s="3"/>
      <c r="D4" s="5"/>
      <c r="N4" s="4"/>
      <c r="O4" s="213"/>
      <c r="P4" s="221"/>
    </row>
    <row r="5" spans="1:16" ht="15.75">
      <c r="A5" s="17"/>
      <c r="B5" s="17"/>
      <c r="C5" s="17" t="str">
        <f>Oversikt!A11</f>
        <v>0XXX</v>
      </c>
      <c r="D5" s="209" t="str">
        <f>Oversikt!B11</f>
        <v>Budenhet 3</v>
      </c>
      <c r="F5" s="38" t="s">
        <v>45</v>
      </c>
      <c r="N5" s="4"/>
      <c r="O5" s="213"/>
      <c r="P5" s="221"/>
    </row>
    <row r="6" spans="1:16" ht="15.75">
      <c r="A6" s="17"/>
      <c r="B6" s="17"/>
      <c r="C6" s="17"/>
      <c r="D6" s="5"/>
      <c r="N6" s="4"/>
      <c r="O6" s="213"/>
      <c r="P6" s="221"/>
    </row>
    <row r="7" spans="1:16" ht="15.75">
      <c r="A7" s="17"/>
      <c r="B7" s="17"/>
      <c r="C7" s="17"/>
      <c r="D7" s="5"/>
      <c r="N7" s="4"/>
      <c r="O7" s="213"/>
      <c r="P7" s="221"/>
    </row>
    <row r="8" spans="1:16" ht="15.75">
      <c r="A8" s="17"/>
      <c r="B8" s="17"/>
      <c r="C8" s="17"/>
      <c r="D8" s="5"/>
      <c r="N8" s="4"/>
      <c r="O8" s="213"/>
      <c r="P8" s="221"/>
    </row>
    <row r="9" spans="4:5" ht="15.75" customHeight="1" thickBot="1">
      <c r="D9" s="133"/>
      <c r="E9" s="6"/>
    </row>
    <row r="10" spans="1:16" s="6" customFormat="1" ht="30.75" customHeight="1" thickTop="1">
      <c r="A10" s="257" t="s">
        <v>67</v>
      </c>
      <c r="B10" s="257" t="s">
        <v>62</v>
      </c>
      <c r="C10" s="257" t="s">
        <v>44</v>
      </c>
      <c r="D10" s="259" t="s">
        <v>27</v>
      </c>
      <c r="E10" s="165"/>
      <c r="F10" s="261" t="s">
        <v>38</v>
      </c>
      <c r="G10" s="262"/>
      <c r="H10" s="262"/>
      <c r="I10" s="262"/>
      <c r="J10" s="262"/>
      <c r="K10" s="262"/>
      <c r="L10" s="263"/>
      <c r="M10" s="177" t="s">
        <v>42</v>
      </c>
      <c r="N10" s="173" t="s">
        <v>30</v>
      </c>
      <c r="O10" s="215"/>
      <c r="P10" s="223">
        <v>2012</v>
      </c>
    </row>
    <row r="11" spans="1:16" ht="48.75" customHeight="1" thickBot="1">
      <c r="A11" s="258"/>
      <c r="B11" s="258"/>
      <c r="C11" s="258"/>
      <c r="D11" s="260"/>
      <c r="E11" s="199"/>
      <c r="F11" s="186" t="s">
        <v>36</v>
      </c>
      <c r="G11" s="196"/>
      <c r="H11" s="197">
        <v>0.12</v>
      </c>
      <c r="I11" s="197">
        <v>0.1403</v>
      </c>
      <c r="J11" s="195">
        <v>1140</v>
      </c>
      <c r="K11" s="197">
        <v>0.141</v>
      </c>
      <c r="L11" s="198" t="s">
        <v>37</v>
      </c>
      <c r="M11" s="193"/>
      <c r="N11" s="194"/>
      <c r="O11" s="215"/>
      <c r="P11" s="224"/>
    </row>
    <row r="12" spans="1:16" ht="14.25" customHeight="1" thickBot="1">
      <c r="A12" s="187"/>
      <c r="B12" s="187"/>
      <c r="C12" s="187"/>
      <c r="D12" s="201"/>
      <c r="E12" s="200"/>
      <c r="F12" s="189" t="s">
        <v>26</v>
      </c>
      <c r="G12" s="188"/>
      <c r="H12" s="190"/>
      <c r="I12" s="190"/>
      <c r="J12" s="184"/>
      <c r="K12" s="190"/>
      <c r="L12" s="185" t="s">
        <v>4</v>
      </c>
      <c r="M12" s="191" t="s">
        <v>5</v>
      </c>
      <c r="N12" s="192" t="s">
        <v>31</v>
      </c>
      <c r="O12" s="216"/>
      <c r="P12" s="225"/>
    </row>
    <row r="13" spans="1:22" s="5" customFormat="1" ht="14.25" customHeight="1">
      <c r="A13" s="163"/>
      <c r="B13" s="163"/>
      <c r="C13" s="163"/>
      <c r="D13" s="202"/>
      <c r="E13" s="181"/>
      <c r="F13" s="207"/>
      <c r="G13" s="166">
        <f>+F13</f>
        <v>0</v>
      </c>
      <c r="H13" s="166">
        <f>+G13*$H$11</f>
        <v>0</v>
      </c>
      <c r="I13" s="166">
        <f>SUM(G13:H13)*$I$11</f>
        <v>0</v>
      </c>
      <c r="J13" s="166"/>
      <c r="K13" s="166">
        <f>SUM(G13:J13)*$K$11</f>
        <v>0</v>
      </c>
      <c r="L13" s="169">
        <f>SUM(G13:K13)</f>
        <v>0</v>
      </c>
      <c r="M13" s="178"/>
      <c r="N13" s="174">
        <f>L13+M13</f>
        <v>0</v>
      </c>
      <c r="O13" s="217"/>
      <c r="P13" s="226"/>
      <c r="R13"/>
      <c r="S13"/>
      <c r="T13"/>
      <c r="U13"/>
      <c r="V13"/>
    </row>
    <row r="14" spans="1:22" s="5" customFormat="1" ht="14.25" customHeight="1">
      <c r="A14" s="163"/>
      <c r="B14" s="163"/>
      <c r="C14" s="163"/>
      <c r="D14" s="202"/>
      <c r="E14" s="181"/>
      <c r="F14" s="208"/>
      <c r="G14" s="166">
        <f>+F14</f>
        <v>0</v>
      </c>
      <c r="H14" s="166">
        <f>+G14*$H$11</f>
        <v>0</v>
      </c>
      <c r="I14" s="166">
        <f aca="true" t="shared" si="0" ref="I14:I64">SUM(G14:H14)*$I$11</f>
        <v>0</v>
      </c>
      <c r="J14" s="166"/>
      <c r="K14" s="166">
        <f>SUM(G14:J14)*$K$11</f>
        <v>0</v>
      </c>
      <c r="L14" s="170">
        <f aca="true" t="shared" si="1" ref="L14:L64">SUM(G14:K14)</f>
        <v>0</v>
      </c>
      <c r="M14" s="178"/>
      <c r="N14" s="175">
        <f>L14+M14</f>
        <v>0</v>
      </c>
      <c r="O14" s="217"/>
      <c r="P14" s="227"/>
      <c r="R14"/>
      <c r="S14"/>
      <c r="T14"/>
      <c r="U14"/>
      <c r="V14"/>
    </row>
    <row r="15" spans="1:22" s="5" customFormat="1" ht="14.25" customHeight="1">
      <c r="A15" s="163"/>
      <c r="B15" s="163"/>
      <c r="C15" s="163"/>
      <c r="D15" s="202"/>
      <c r="E15" s="181"/>
      <c r="F15" s="208"/>
      <c r="G15" s="166">
        <f aca="true" t="shared" si="2" ref="G15:G64">+F15</f>
        <v>0</v>
      </c>
      <c r="H15" s="166">
        <f aca="true" t="shared" si="3" ref="H15:H64">+G15*$H$11</f>
        <v>0</v>
      </c>
      <c r="I15" s="166">
        <f t="shared" si="0"/>
        <v>0</v>
      </c>
      <c r="J15" s="166"/>
      <c r="K15" s="166">
        <f aca="true" t="shared" si="4" ref="K15:K64">SUM(G15:J15)*$K$11</f>
        <v>0</v>
      </c>
      <c r="L15" s="170">
        <f t="shared" si="1"/>
        <v>0</v>
      </c>
      <c r="M15" s="178"/>
      <c r="N15" s="175">
        <f aca="true" t="shared" si="5" ref="N15:N64">L15+M15</f>
        <v>0</v>
      </c>
      <c r="O15" s="217"/>
      <c r="P15" s="227"/>
      <c r="R15"/>
      <c r="S15"/>
      <c r="T15"/>
      <c r="U15"/>
      <c r="V15"/>
    </row>
    <row r="16" spans="1:22" s="5" customFormat="1" ht="14.25" customHeight="1">
      <c r="A16" s="163"/>
      <c r="B16" s="163"/>
      <c r="C16" s="163"/>
      <c r="D16" s="202"/>
      <c r="E16" s="181"/>
      <c r="F16" s="208"/>
      <c r="G16" s="166">
        <f t="shared" si="2"/>
        <v>0</v>
      </c>
      <c r="H16" s="166">
        <f t="shared" si="3"/>
        <v>0</v>
      </c>
      <c r="I16" s="166">
        <f t="shared" si="0"/>
        <v>0</v>
      </c>
      <c r="J16" s="166"/>
      <c r="K16" s="166">
        <f t="shared" si="4"/>
        <v>0</v>
      </c>
      <c r="L16" s="170">
        <f t="shared" si="1"/>
        <v>0</v>
      </c>
      <c r="M16" s="178"/>
      <c r="N16" s="175">
        <f t="shared" si="5"/>
        <v>0</v>
      </c>
      <c r="O16" s="217"/>
      <c r="P16" s="227"/>
      <c r="R16"/>
      <c r="S16"/>
      <c r="T16"/>
      <c r="U16"/>
      <c r="V16"/>
    </row>
    <row r="17" spans="1:22" s="5" customFormat="1" ht="14.25" customHeight="1">
      <c r="A17" s="163"/>
      <c r="B17" s="163"/>
      <c r="C17" s="163"/>
      <c r="D17" s="202"/>
      <c r="E17" s="181"/>
      <c r="F17" s="208"/>
      <c r="G17" s="166">
        <f t="shared" si="2"/>
        <v>0</v>
      </c>
      <c r="H17" s="166">
        <f t="shared" si="3"/>
        <v>0</v>
      </c>
      <c r="I17" s="166">
        <f t="shared" si="0"/>
        <v>0</v>
      </c>
      <c r="J17" s="166"/>
      <c r="K17" s="166">
        <f t="shared" si="4"/>
        <v>0</v>
      </c>
      <c r="L17" s="170">
        <f t="shared" si="1"/>
        <v>0</v>
      </c>
      <c r="M17" s="178"/>
      <c r="N17" s="175">
        <f t="shared" si="5"/>
        <v>0</v>
      </c>
      <c r="O17" s="217"/>
      <c r="P17" s="227"/>
      <c r="R17"/>
      <c r="S17"/>
      <c r="T17"/>
      <c r="U17"/>
      <c r="V17"/>
    </row>
    <row r="18" spans="1:22" s="5" customFormat="1" ht="14.25" customHeight="1">
      <c r="A18" s="163"/>
      <c r="B18" s="163"/>
      <c r="C18" s="163"/>
      <c r="D18" s="202"/>
      <c r="E18" s="181"/>
      <c r="F18" s="208"/>
      <c r="G18" s="166">
        <f t="shared" si="2"/>
        <v>0</v>
      </c>
      <c r="H18" s="166">
        <f t="shared" si="3"/>
        <v>0</v>
      </c>
      <c r="I18" s="166">
        <f t="shared" si="0"/>
        <v>0</v>
      </c>
      <c r="J18" s="166"/>
      <c r="K18" s="166">
        <f t="shared" si="4"/>
        <v>0</v>
      </c>
      <c r="L18" s="170">
        <f t="shared" si="1"/>
        <v>0</v>
      </c>
      <c r="M18" s="178"/>
      <c r="N18" s="175">
        <f t="shared" si="5"/>
        <v>0</v>
      </c>
      <c r="O18" s="217"/>
      <c r="P18" s="227"/>
      <c r="R18"/>
      <c r="S18"/>
      <c r="T18"/>
      <c r="U18"/>
      <c r="V18"/>
    </row>
    <row r="19" spans="1:22" s="5" customFormat="1" ht="14.25" customHeight="1">
      <c r="A19" s="163"/>
      <c r="B19" s="163"/>
      <c r="C19" s="163"/>
      <c r="D19" s="202"/>
      <c r="E19" s="181"/>
      <c r="F19" s="208"/>
      <c r="G19" s="166">
        <f t="shared" si="2"/>
        <v>0</v>
      </c>
      <c r="H19" s="166">
        <f t="shared" si="3"/>
        <v>0</v>
      </c>
      <c r="I19" s="166">
        <f t="shared" si="0"/>
        <v>0</v>
      </c>
      <c r="J19" s="166"/>
      <c r="K19" s="166">
        <f t="shared" si="4"/>
        <v>0</v>
      </c>
      <c r="L19" s="170">
        <f t="shared" si="1"/>
        <v>0</v>
      </c>
      <c r="M19" s="178"/>
      <c r="N19" s="175">
        <f t="shared" si="5"/>
        <v>0</v>
      </c>
      <c r="O19" s="217"/>
      <c r="P19" s="227"/>
      <c r="R19"/>
      <c r="S19"/>
      <c r="T19"/>
      <c r="U19"/>
      <c r="V19"/>
    </row>
    <row r="20" spans="1:22" s="5" customFormat="1" ht="14.25" customHeight="1">
      <c r="A20" s="163"/>
      <c r="B20" s="163"/>
      <c r="C20" s="163"/>
      <c r="D20" s="202"/>
      <c r="E20" s="181"/>
      <c r="F20" s="208"/>
      <c r="G20" s="166">
        <f t="shared" si="2"/>
        <v>0</v>
      </c>
      <c r="H20" s="166">
        <f t="shared" si="3"/>
        <v>0</v>
      </c>
      <c r="I20" s="166">
        <f t="shared" si="0"/>
        <v>0</v>
      </c>
      <c r="J20" s="166"/>
      <c r="K20" s="166">
        <f t="shared" si="4"/>
        <v>0</v>
      </c>
      <c r="L20" s="170">
        <f t="shared" si="1"/>
        <v>0</v>
      </c>
      <c r="M20" s="178"/>
      <c r="N20" s="175">
        <f t="shared" si="5"/>
        <v>0</v>
      </c>
      <c r="O20" s="217"/>
      <c r="P20" s="227"/>
      <c r="R20"/>
      <c r="S20"/>
      <c r="T20"/>
      <c r="U20"/>
      <c r="V20"/>
    </row>
    <row r="21" spans="1:22" s="5" customFormat="1" ht="14.25" customHeight="1">
      <c r="A21" s="163"/>
      <c r="B21" s="163"/>
      <c r="C21" s="163"/>
      <c r="D21" s="202"/>
      <c r="E21" s="181"/>
      <c r="F21" s="208"/>
      <c r="G21" s="166">
        <f t="shared" si="2"/>
        <v>0</v>
      </c>
      <c r="H21" s="166">
        <f t="shared" si="3"/>
        <v>0</v>
      </c>
      <c r="I21" s="166">
        <f t="shared" si="0"/>
        <v>0</v>
      </c>
      <c r="J21" s="166"/>
      <c r="K21" s="166">
        <f t="shared" si="4"/>
        <v>0</v>
      </c>
      <c r="L21" s="170">
        <f t="shared" si="1"/>
        <v>0</v>
      </c>
      <c r="M21" s="178"/>
      <c r="N21" s="175">
        <f t="shared" si="5"/>
        <v>0</v>
      </c>
      <c r="O21" s="217"/>
      <c r="P21" s="227"/>
      <c r="R21"/>
      <c r="S21"/>
      <c r="T21"/>
      <c r="U21"/>
      <c r="V21"/>
    </row>
    <row r="22" spans="1:22" s="5" customFormat="1" ht="14.25" customHeight="1">
      <c r="A22" s="163"/>
      <c r="B22" s="163"/>
      <c r="C22" s="163"/>
      <c r="D22" s="202"/>
      <c r="E22" s="181"/>
      <c r="F22" s="208"/>
      <c r="G22" s="166">
        <f t="shared" si="2"/>
        <v>0</v>
      </c>
      <c r="H22" s="166">
        <f t="shared" si="3"/>
        <v>0</v>
      </c>
      <c r="I22" s="166">
        <f t="shared" si="0"/>
        <v>0</v>
      </c>
      <c r="J22" s="166"/>
      <c r="K22" s="166">
        <f t="shared" si="4"/>
        <v>0</v>
      </c>
      <c r="L22" s="170">
        <f t="shared" si="1"/>
        <v>0</v>
      </c>
      <c r="M22" s="178"/>
      <c r="N22" s="175">
        <f t="shared" si="5"/>
        <v>0</v>
      </c>
      <c r="O22" s="217"/>
      <c r="P22" s="227"/>
      <c r="R22"/>
      <c r="S22"/>
      <c r="T22"/>
      <c r="U22"/>
      <c r="V22"/>
    </row>
    <row r="23" spans="1:22" s="5" customFormat="1" ht="14.25" customHeight="1">
      <c r="A23" s="163"/>
      <c r="B23" s="163"/>
      <c r="C23" s="163"/>
      <c r="D23" s="202"/>
      <c r="E23" s="181"/>
      <c r="F23" s="208"/>
      <c r="G23" s="166">
        <f t="shared" si="2"/>
        <v>0</v>
      </c>
      <c r="H23" s="166">
        <f t="shared" si="3"/>
        <v>0</v>
      </c>
      <c r="I23" s="166">
        <f t="shared" si="0"/>
        <v>0</v>
      </c>
      <c r="J23" s="166"/>
      <c r="K23" s="166">
        <f t="shared" si="4"/>
        <v>0</v>
      </c>
      <c r="L23" s="170">
        <f t="shared" si="1"/>
        <v>0</v>
      </c>
      <c r="M23" s="178"/>
      <c r="N23" s="175">
        <f t="shared" si="5"/>
        <v>0</v>
      </c>
      <c r="O23" s="217"/>
      <c r="P23" s="227"/>
      <c r="R23"/>
      <c r="S23"/>
      <c r="T23"/>
      <c r="U23"/>
      <c r="V23"/>
    </row>
    <row r="24" spans="1:22" s="5" customFormat="1" ht="14.25" customHeight="1">
      <c r="A24" s="163"/>
      <c r="B24" s="163"/>
      <c r="C24" s="163"/>
      <c r="D24" s="202"/>
      <c r="E24" s="181"/>
      <c r="F24" s="208"/>
      <c r="G24" s="166">
        <f t="shared" si="2"/>
        <v>0</v>
      </c>
      <c r="H24" s="166">
        <f t="shared" si="3"/>
        <v>0</v>
      </c>
      <c r="I24" s="166">
        <f t="shared" si="0"/>
        <v>0</v>
      </c>
      <c r="J24" s="166"/>
      <c r="K24" s="166">
        <f t="shared" si="4"/>
        <v>0</v>
      </c>
      <c r="L24" s="170">
        <f t="shared" si="1"/>
        <v>0</v>
      </c>
      <c r="M24" s="178"/>
      <c r="N24" s="175">
        <f t="shared" si="5"/>
        <v>0</v>
      </c>
      <c r="O24" s="217"/>
      <c r="P24" s="227"/>
      <c r="R24"/>
      <c r="S24"/>
      <c r="T24"/>
      <c r="U24"/>
      <c r="V24"/>
    </row>
    <row r="25" spans="1:22" s="5" customFormat="1" ht="14.25" customHeight="1">
      <c r="A25" s="163"/>
      <c r="B25" s="163"/>
      <c r="C25" s="163"/>
      <c r="D25" s="202"/>
      <c r="E25" s="181"/>
      <c r="F25" s="208"/>
      <c r="G25" s="166">
        <f t="shared" si="2"/>
        <v>0</v>
      </c>
      <c r="H25" s="166">
        <f t="shared" si="3"/>
        <v>0</v>
      </c>
      <c r="I25" s="166">
        <f t="shared" si="0"/>
        <v>0</v>
      </c>
      <c r="J25" s="166"/>
      <c r="K25" s="166">
        <f t="shared" si="4"/>
        <v>0</v>
      </c>
      <c r="L25" s="170">
        <f t="shared" si="1"/>
        <v>0</v>
      </c>
      <c r="M25" s="178"/>
      <c r="N25" s="175">
        <f t="shared" si="5"/>
        <v>0</v>
      </c>
      <c r="O25" s="217"/>
      <c r="P25" s="227"/>
      <c r="R25"/>
      <c r="S25"/>
      <c r="T25"/>
      <c r="U25"/>
      <c r="V25"/>
    </row>
    <row r="26" spans="1:22" s="5" customFormat="1" ht="14.25" customHeight="1">
      <c r="A26" s="163"/>
      <c r="B26" s="163"/>
      <c r="C26" s="163"/>
      <c r="D26" s="202"/>
      <c r="E26" s="181"/>
      <c r="F26" s="208"/>
      <c r="G26" s="166">
        <f t="shared" si="2"/>
        <v>0</v>
      </c>
      <c r="H26" s="166">
        <f t="shared" si="3"/>
        <v>0</v>
      </c>
      <c r="I26" s="166">
        <f t="shared" si="0"/>
        <v>0</v>
      </c>
      <c r="J26" s="166"/>
      <c r="K26" s="166">
        <f t="shared" si="4"/>
        <v>0</v>
      </c>
      <c r="L26" s="170">
        <f t="shared" si="1"/>
        <v>0</v>
      </c>
      <c r="M26" s="178"/>
      <c r="N26" s="175">
        <f t="shared" si="5"/>
        <v>0</v>
      </c>
      <c r="O26" s="217"/>
      <c r="P26" s="227"/>
      <c r="R26"/>
      <c r="S26"/>
      <c r="T26"/>
      <c r="U26"/>
      <c r="V26"/>
    </row>
    <row r="27" spans="1:22" s="5" customFormat="1" ht="14.25" customHeight="1">
      <c r="A27" s="163"/>
      <c r="B27" s="163"/>
      <c r="C27" s="163"/>
      <c r="D27" s="202"/>
      <c r="E27" s="181"/>
      <c r="F27" s="208"/>
      <c r="G27" s="166">
        <f t="shared" si="2"/>
        <v>0</v>
      </c>
      <c r="H27" s="166">
        <f t="shared" si="3"/>
        <v>0</v>
      </c>
      <c r="I27" s="166">
        <f t="shared" si="0"/>
        <v>0</v>
      </c>
      <c r="J27" s="166"/>
      <c r="K27" s="166">
        <f t="shared" si="4"/>
        <v>0</v>
      </c>
      <c r="L27" s="170">
        <f t="shared" si="1"/>
        <v>0</v>
      </c>
      <c r="M27" s="178"/>
      <c r="N27" s="175">
        <f t="shared" si="5"/>
        <v>0</v>
      </c>
      <c r="O27" s="217"/>
      <c r="P27" s="227"/>
      <c r="R27"/>
      <c r="S27"/>
      <c r="T27"/>
      <c r="U27"/>
      <c r="V27"/>
    </row>
    <row r="28" spans="1:22" s="5" customFormat="1" ht="14.25" customHeight="1">
      <c r="A28" s="163"/>
      <c r="B28" s="163"/>
      <c r="C28" s="163"/>
      <c r="D28" s="202"/>
      <c r="E28" s="181"/>
      <c r="F28" s="208"/>
      <c r="G28" s="166">
        <f t="shared" si="2"/>
        <v>0</v>
      </c>
      <c r="H28" s="166">
        <f t="shared" si="3"/>
        <v>0</v>
      </c>
      <c r="I28" s="166">
        <f t="shared" si="0"/>
        <v>0</v>
      </c>
      <c r="J28" s="166"/>
      <c r="K28" s="166">
        <f t="shared" si="4"/>
        <v>0</v>
      </c>
      <c r="L28" s="170">
        <f t="shared" si="1"/>
        <v>0</v>
      </c>
      <c r="M28" s="178"/>
      <c r="N28" s="175">
        <f t="shared" si="5"/>
        <v>0</v>
      </c>
      <c r="O28" s="217"/>
      <c r="P28" s="227"/>
      <c r="R28"/>
      <c r="S28"/>
      <c r="T28"/>
      <c r="U28"/>
      <c r="V28"/>
    </row>
    <row r="29" spans="1:22" s="5" customFormat="1" ht="14.25" customHeight="1">
      <c r="A29" s="163"/>
      <c r="B29" s="163"/>
      <c r="C29" s="163"/>
      <c r="D29" s="202"/>
      <c r="E29" s="181"/>
      <c r="F29" s="208"/>
      <c r="G29" s="166">
        <f t="shared" si="2"/>
        <v>0</v>
      </c>
      <c r="H29" s="166">
        <f t="shared" si="3"/>
        <v>0</v>
      </c>
      <c r="I29" s="166">
        <f t="shared" si="0"/>
        <v>0</v>
      </c>
      <c r="J29" s="166"/>
      <c r="K29" s="166">
        <f t="shared" si="4"/>
        <v>0</v>
      </c>
      <c r="L29" s="170">
        <f t="shared" si="1"/>
        <v>0</v>
      </c>
      <c r="M29" s="178"/>
      <c r="N29" s="175">
        <f t="shared" si="5"/>
        <v>0</v>
      </c>
      <c r="O29" s="217"/>
      <c r="P29" s="227"/>
      <c r="R29"/>
      <c r="S29"/>
      <c r="T29"/>
      <c r="U29"/>
      <c r="V29"/>
    </row>
    <row r="30" spans="1:22" s="5" customFormat="1" ht="14.25" customHeight="1">
      <c r="A30" s="163"/>
      <c r="B30" s="163"/>
      <c r="C30" s="163"/>
      <c r="D30" s="202"/>
      <c r="E30" s="181"/>
      <c r="F30" s="208"/>
      <c r="G30" s="166">
        <f t="shared" si="2"/>
        <v>0</v>
      </c>
      <c r="H30" s="166">
        <f t="shared" si="3"/>
        <v>0</v>
      </c>
      <c r="I30" s="166">
        <f t="shared" si="0"/>
        <v>0</v>
      </c>
      <c r="J30" s="166"/>
      <c r="K30" s="166">
        <f t="shared" si="4"/>
        <v>0</v>
      </c>
      <c r="L30" s="170">
        <f t="shared" si="1"/>
        <v>0</v>
      </c>
      <c r="M30" s="178"/>
      <c r="N30" s="175">
        <f t="shared" si="5"/>
        <v>0</v>
      </c>
      <c r="O30" s="217"/>
      <c r="P30" s="227"/>
      <c r="R30"/>
      <c r="S30"/>
      <c r="T30"/>
      <c r="U30"/>
      <c r="V30"/>
    </row>
    <row r="31" spans="1:22" s="5" customFormat="1" ht="14.25" customHeight="1">
      <c r="A31" s="163"/>
      <c r="B31" s="163"/>
      <c r="C31" s="163"/>
      <c r="D31" s="202"/>
      <c r="E31" s="181"/>
      <c r="F31" s="208"/>
      <c r="G31" s="166">
        <f t="shared" si="2"/>
        <v>0</v>
      </c>
      <c r="H31" s="166">
        <f t="shared" si="3"/>
        <v>0</v>
      </c>
      <c r="I31" s="166">
        <f t="shared" si="0"/>
        <v>0</v>
      </c>
      <c r="J31" s="166"/>
      <c r="K31" s="166">
        <f t="shared" si="4"/>
        <v>0</v>
      </c>
      <c r="L31" s="170">
        <f t="shared" si="1"/>
        <v>0</v>
      </c>
      <c r="M31" s="178"/>
      <c r="N31" s="175">
        <f t="shared" si="5"/>
        <v>0</v>
      </c>
      <c r="O31" s="217"/>
      <c r="P31" s="227"/>
      <c r="R31"/>
      <c r="S31"/>
      <c r="T31"/>
      <c r="U31"/>
      <c r="V31"/>
    </row>
    <row r="32" spans="1:22" s="5" customFormat="1" ht="14.25" customHeight="1">
      <c r="A32" s="163"/>
      <c r="B32" s="163"/>
      <c r="C32" s="163"/>
      <c r="D32" s="202"/>
      <c r="E32" s="181"/>
      <c r="F32" s="208"/>
      <c r="G32" s="166">
        <f t="shared" si="2"/>
        <v>0</v>
      </c>
      <c r="H32" s="166">
        <f t="shared" si="3"/>
        <v>0</v>
      </c>
      <c r="I32" s="166">
        <f t="shared" si="0"/>
        <v>0</v>
      </c>
      <c r="J32" s="166"/>
      <c r="K32" s="166">
        <f t="shared" si="4"/>
        <v>0</v>
      </c>
      <c r="L32" s="170">
        <f t="shared" si="1"/>
        <v>0</v>
      </c>
      <c r="M32" s="178"/>
      <c r="N32" s="175">
        <f t="shared" si="5"/>
        <v>0</v>
      </c>
      <c r="O32" s="217"/>
      <c r="P32" s="227"/>
      <c r="R32"/>
      <c r="S32"/>
      <c r="T32"/>
      <c r="U32"/>
      <c r="V32"/>
    </row>
    <row r="33" spans="1:22" s="5" customFormat="1" ht="14.25" customHeight="1">
      <c r="A33" s="163"/>
      <c r="B33" s="163"/>
      <c r="C33" s="163"/>
      <c r="D33" s="202"/>
      <c r="E33" s="181"/>
      <c r="F33" s="208"/>
      <c r="G33" s="166">
        <f t="shared" si="2"/>
        <v>0</v>
      </c>
      <c r="H33" s="166">
        <f t="shared" si="3"/>
        <v>0</v>
      </c>
      <c r="I33" s="166">
        <f t="shared" si="0"/>
        <v>0</v>
      </c>
      <c r="J33" s="166"/>
      <c r="K33" s="166">
        <f t="shared" si="4"/>
        <v>0</v>
      </c>
      <c r="L33" s="170">
        <f t="shared" si="1"/>
        <v>0</v>
      </c>
      <c r="M33" s="178"/>
      <c r="N33" s="175">
        <f t="shared" si="5"/>
        <v>0</v>
      </c>
      <c r="O33" s="217"/>
      <c r="P33" s="227"/>
      <c r="R33"/>
      <c r="S33"/>
      <c r="T33"/>
      <c r="U33"/>
      <c r="V33"/>
    </row>
    <row r="34" spans="1:22" s="5" customFormat="1" ht="14.25" customHeight="1">
      <c r="A34" s="163"/>
      <c r="B34" s="163"/>
      <c r="C34" s="163"/>
      <c r="D34" s="202"/>
      <c r="E34" s="181"/>
      <c r="F34" s="208"/>
      <c r="G34" s="166">
        <f t="shared" si="2"/>
        <v>0</v>
      </c>
      <c r="H34" s="166">
        <f t="shared" si="3"/>
        <v>0</v>
      </c>
      <c r="I34" s="166">
        <f t="shared" si="0"/>
        <v>0</v>
      </c>
      <c r="J34" s="166"/>
      <c r="K34" s="166">
        <f t="shared" si="4"/>
        <v>0</v>
      </c>
      <c r="L34" s="170">
        <f t="shared" si="1"/>
        <v>0</v>
      </c>
      <c r="M34" s="178"/>
      <c r="N34" s="175">
        <f t="shared" si="5"/>
        <v>0</v>
      </c>
      <c r="O34" s="217"/>
      <c r="P34" s="227"/>
      <c r="R34"/>
      <c r="S34"/>
      <c r="T34"/>
      <c r="U34"/>
      <c r="V34"/>
    </row>
    <row r="35" spans="1:22" s="5" customFormat="1" ht="14.25" customHeight="1">
      <c r="A35" s="163"/>
      <c r="B35" s="163"/>
      <c r="C35" s="163"/>
      <c r="D35" s="202"/>
      <c r="E35" s="181"/>
      <c r="F35" s="208"/>
      <c r="G35" s="166">
        <f t="shared" si="2"/>
        <v>0</v>
      </c>
      <c r="H35" s="166">
        <f t="shared" si="3"/>
        <v>0</v>
      </c>
      <c r="I35" s="166">
        <f t="shared" si="0"/>
        <v>0</v>
      </c>
      <c r="J35" s="166"/>
      <c r="K35" s="166">
        <f t="shared" si="4"/>
        <v>0</v>
      </c>
      <c r="L35" s="170">
        <f t="shared" si="1"/>
        <v>0</v>
      </c>
      <c r="M35" s="178"/>
      <c r="N35" s="175">
        <f t="shared" si="5"/>
        <v>0</v>
      </c>
      <c r="O35" s="217"/>
      <c r="P35" s="227"/>
      <c r="R35"/>
      <c r="S35"/>
      <c r="T35"/>
      <c r="U35"/>
      <c r="V35"/>
    </row>
    <row r="36" spans="1:22" s="5" customFormat="1" ht="14.25" customHeight="1">
      <c r="A36" s="163"/>
      <c r="B36" s="163"/>
      <c r="C36" s="163"/>
      <c r="D36" s="202"/>
      <c r="E36" s="181"/>
      <c r="F36" s="208"/>
      <c r="G36" s="166">
        <f t="shared" si="2"/>
        <v>0</v>
      </c>
      <c r="H36" s="166">
        <f t="shared" si="3"/>
        <v>0</v>
      </c>
      <c r="I36" s="166">
        <f t="shared" si="0"/>
        <v>0</v>
      </c>
      <c r="J36" s="166"/>
      <c r="K36" s="166">
        <f t="shared" si="4"/>
        <v>0</v>
      </c>
      <c r="L36" s="170">
        <f t="shared" si="1"/>
        <v>0</v>
      </c>
      <c r="M36" s="178"/>
      <c r="N36" s="175">
        <f t="shared" si="5"/>
        <v>0</v>
      </c>
      <c r="O36" s="217"/>
      <c r="P36" s="227"/>
      <c r="R36"/>
      <c r="S36"/>
      <c r="T36"/>
      <c r="U36"/>
      <c r="V36"/>
    </row>
    <row r="37" spans="1:22" s="5" customFormat="1" ht="14.25" customHeight="1">
      <c r="A37" s="163"/>
      <c r="B37" s="163"/>
      <c r="C37" s="163"/>
      <c r="D37" s="202"/>
      <c r="E37" s="181"/>
      <c r="F37" s="208"/>
      <c r="G37" s="166">
        <f t="shared" si="2"/>
        <v>0</v>
      </c>
      <c r="H37" s="166">
        <f t="shared" si="3"/>
        <v>0</v>
      </c>
      <c r="I37" s="166">
        <f t="shared" si="0"/>
        <v>0</v>
      </c>
      <c r="J37" s="166"/>
      <c r="K37" s="166">
        <f t="shared" si="4"/>
        <v>0</v>
      </c>
      <c r="L37" s="170">
        <f t="shared" si="1"/>
        <v>0</v>
      </c>
      <c r="M37" s="178"/>
      <c r="N37" s="175">
        <f t="shared" si="5"/>
        <v>0</v>
      </c>
      <c r="O37" s="217"/>
      <c r="P37" s="227"/>
      <c r="R37"/>
      <c r="S37"/>
      <c r="T37"/>
      <c r="U37"/>
      <c r="V37"/>
    </row>
    <row r="38" spans="1:22" s="5" customFormat="1" ht="14.25" customHeight="1">
      <c r="A38" s="163"/>
      <c r="B38" s="163"/>
      <c r="C38" s="163"/>
      <c r="D38" s="202"/>
      <c r="E38" s="181"/>
      <c r="F38" s="208"/>
      <c r="G38" s="166">
        <f t="shared" si="2"/>
        <v>0</v>
      </c>
      <c r="H38" s="166">
        <f t="shared" si="3"/>
        <v>0</v>
      </c>
      <c r="I38" s="166">
        <f t="shared" si="0"/>
        <v>0</v>
      </c>
      <c r="J38" s="166"/>
      <c r="K38" s="166">
        <f t="shared" si="4"/>
        <v>0</v>
      </c>
      <c r="L38" s="170">
        <f t="shared" si="1"/>
        <v>0</v>
      </c>
      <c r="M38" s="178"/>
      <c r="N38" s="175">
        <f t="shared" si="5"/>
        <v>0</v>
      </c>
      <c r="O38" s="217"/>
      <c r="P38" s="227"/>
      <c r="R38"/>
      <c r="S38"/>
      <c r="T38"/>
      <c r="U38"/>
      <c r="V38"/>
    </row>
    <row r="39" spans="1:22" s="5" customFormat="1" ht="14.25" customHeight="1">
      <c r="A39" s="163"/>
      <c r="B39" s="163"/>
      <c r="C39" s="163"/>
      <c r="D39" s="202"/>
      <c r="E39" s="181"/>
      <c r="F39" s="208"/>
      <c r="G39" s="166">
        <f t="shared" si="2"/>
        <v>0</v>
      </c>
      <c r="H39" s="166">
        <f t="shared" si="3"/>
        <v>0</v>
      </c>
      <c r="I39" s="166">
        <f t="shared" si="0"/>
        <v>0</v>
      </c>
      <c r="J39" s="166"/>
      <c r="K39" s="166">
        <f t="shared" si="4"/>
        <v>0</v>
      </c>
      <c r="L39" s="170">
        <f t="shared" si="1"/>
        <v>0</v>
      </c>
      <c r="M39" s="178"/>
      <c r="N39" s="175">
        <f t="shared" si="5"/>
        <v>0</v>
      </c>
      <c r="O39" s="217"/>
      <c r="P39" s="227"/>
      <c r="R39"/>
      <c r="S39"/>
      <c r="T39"/>
      <c r="U39"/>
      <c r="V39"/>
    </row>
    <row r="40" spans="1:22" s="5" customFormat="1" ht="14.25" customHeight="1">
      <c r="A40" s="163"/>
      <c r="B40" s="163"/>
      <c r="C40" s="163"/>
      <c r="D40" s="202"/>
      <c r="E40" s="181"/>
      <c r="F40" s="208"/>
      <c r="G40" s="166">
        <f t="shared" si="2"/>
        <v>0</v>
      </c>
      <c r="H40" s="166">
        <f t="shared" si="3"/>
        <v>0</v>
      </c>
      <c r="I40" s="166">
        <f t="shared" si="0"/>
        <v>0</v>
      </c>
      <c r="J40" s="166"/>
      <c r="K40" s="166">
        <f t="shared" si="4"/>
        <v>0</v>
      </c>
      <c r="L40" s="170">
        <f t="shared" si="1"/>
        <v>0</v>
      </c>
      <c r="M40" s="178"/>
      <c r="N40" s="175">
        <f t="shared" si="5"/>
        <v>0</v>
      </c>
      <c r="O40" s="217"/>
      <c r="P40" s="227"/>
      <c r="R40"/>
      <c r="S40"/>
      <c r="T40"/>
      <c r="U40"/>
      <c r="V40"/>
    </row>
    <row r="41" spans="1:22" s="5" customFormat="1" ht="14.25" customHeight="1">
      <c r="A41" s="163"/>
      <c r="B41" s="163"/>
      <c r="C41" s="163"/>
      <c r="D41" s="202"/>
      <c r="E41" s="181"/>
      <c r="F41" s="208"/>
      <c r="G41" s="166">
        <f t="shared" si="2"/>
        <v>0</v>
      </c>
      <c r="H41" s="166">
        <f t="shared" si="3"/>
        <v>0</v>
      </c>
      <c r="I41" s="166">
        <f t="shared" si="0"/>
        <v>0</v>
      </c>
      <c r="J41" s="166"/>
      <c r="K41" s="166">
        <f t="shared" si="4"/>
        <v>0</v>
      </c>
      <c r="L41" s="170">
        <f t="shared" si="1"/>
        <v>0</v>
      </c>
      <c r="M41" s="178"/>
      <c r="N41" s="175">
        <f t="shared" si="5"/>
        <v>0</v>
      </c>
      <c r="O41" s="217"/>
      <c r="P41" s="227"/>
      <c r="R41"/>
      <c r="S41"/>
      <c r="T41"/>
      <c r="U41"/>
      <c r="V41"/>
    </row>
    <row r="42" spans="1:22" s="5" customFormat="1" ht="14.25" customHeight="1">
      <c r="A42" s="163"/>
      <c r="B42" s="163"/>
      <c r="C42" s="163"/>
      <c r="D42" s="202"/>
      <c r="E42" s="181"/>
      <c r="F42" s="208"/>
      <c r="G42" s="166">
        <f t="shared" si="2"/>
        <v>0</v>
      </c>
      <c r="H42" s="166">
        <f t="shared" si="3"/>
        <v>0</v>
      </c>
      <c r="I42" s="166">
        <f t="shared" si="0"/>
        <v>0</v>
      </c>
      <c r="J42" s="166"/>
      <c r="K42" s="166">
        <f t="shared" si="4"/>
        <v>0</v>
      </c>
      <c r="L42" s="170">
        <f t="shared" si="1"/>
        <v>0</v>
      </c>
      <c r="M42" s="178"/>
      <c r="N42" s="175">
        <f t="shared" si="5"/>
        <v>0</v>
      </c>
      <c r="O42" s="217"/>
      <c r="P42" s="227"/>
      <c r="R42"/>
      <c r="S42"/>
      <c r="T42"/>
      <c r="U42"/>
      <c r="V42"/>
    </row>
    <row r="43" spans="1:22" s="5" customFormat="1" ht="14.25" customHeight="1">
      <c r="A43" s="163"/>
      <c r="B43" s="163"/>
      <c r="C43" s="163"/>
      <c r="D43" s="202"/>
      <c r="E43" s="181"/>
      <c r="F43" s="208"/>
      <c r="G43" s="166">
        <f t="shared" si="2"/>
        <v>0</v>
      </c>
      <c r="H43" s="166">
        <f t="shared" si="3"/>
        <v>0</v>
      </c>
      <c r="I43" s="166">
        <f t="shared" si="0"/>
        <v>0</v>
      </c>
      <c r="J43" s="166"/>
      <c r="K43" s="166">
        <f t="shared" si="4"/>
        <v>0</v>
      </c>
      <c r="L43" s="170">
        <f t="shared" si="1"/>
        <v>0</v>
      </c>
      <c r="M43" s="178"/>
      <c r="N43" s="175">
        <f t="shared" si="5"/>
        <v>0</v>
      </c>
      <c r="O43" s="217"/>
      <c r="P43" s="227"/>
      <c r="R43"/>
      <c r="S43"/>
      <c r="T43"/>
      <c r="U43"/>
      <c r="V43"/>
    </row>
    <row r="44" spans="1:22" s="5" customFormat="1" ht="14.25" customHeight="1">
      <c r="A44" s="163"/>
      <c r="B44" s="163"/>
      <c r="C44" s="163"/>
      <c r="D44" s="202"/>
      <c r="E44" s="181"/>
      <c r="F44" s="208"/>
      <c r="G44" s="166">
        <f t="shared" si="2"/>
        <v>0</v>
      </c>
      <c r="H44" s="166">
        <f t="shared" si="3"/>
        <v>0</v>
      </c>
      <c r="I44" s="166">
        <f t="shared" si="0"/>
        <v>0</v>
      </c>
      <c r="J44" s="166"/>
      <c r="K44" s="166">
        <f t="shared" si="4"/>
        <v>0</v>
      </c>
      <c r="L44" s="170">
        <f t="shared" si="1"/>
        <v>0</v>
      </c>
      <c r="M44" s="178"/>
      <c r="N44" s="175">
        <f t="shared" si="5"/>
        <v>0</v>
      </c>
      <c r="O44" s="217"/>
      <c r="P44" s="227"/>
      <c r="R44"/>
      <c r="S44"/>
      <c r="T44"/>
      <c r="U44"/>
      <c r="V44"/>
    </row>
    <row r="45" spans="1:22" s="5" customFormat="1" ht="14.25" customHeight="1">
      <c r="A45" s="163"/>
      <c r="B45" s="163"/>
      <c r="C45" s="163"/>
      <c r="D45" s="202"/>
      <c r="E45" s="181"/>
      <c r="F45" s="208"/>
      <c r="G45" s="166">
        <f t="shared" si="2"/>
        <v>0</v>
      </c>
      <c r="H45" s="166">
        <f t="shared" si="3"/>
        <v>0</v>
      </c>
      <c r="I45" s="166">
        <f t="shared" si="0"/>
        <v>0</v>
      </c>
      <c r="J45" s="166"/>
      <c r="K45" s="166">
        <f t="shared" si="4"/>
        <v>0</v>
      </c>
      <c r="L45" s="170">
        <f t="shared" si="1"/>
        <v>0</v>
      </c>
      <c r="M45" s="178"/>
      <c r="N45" s="175">
        <f t="shared" si="5"/>
        <v>0</v>
      </c>
      <c r="O45" s="217"/>
      <c r="P45" s="227"/>
      <c r="R45"/>
      <c r="S45"/>
      <c r="T45"/>
      <c r="U45"/>
      <c r="V45"/>
    </row>
    <row r="46" spans="1:22" s="5" customFormat="1" ht="14.25" customHeight="1">
      <c r="A46" s="163"/>
      <c r="B46" s="163"/>
      <c r="C46" s="163"/>
      <c r="D46" s="202"/>
      <c r="E46" s="181"/>
      <c r="F46" s="208"/>
      <c r="G46" s="166">
        <f t="shared" si="2"/>
        <v>0</v>
      </c>
      <c r="H46" s="166">
        <f t="shared" si="3"/>
        <v>0</v>
      </c>
      <c r="I46" s="166">
        <f t="shared" si="0"/>
        <v>0</v>
      </c>
      <c r="J46" s="166"/>
      <c r="K46" s="166">
        <f t="shared" si="4"/>
        <v>0</v>
      </c>
      <c r="L46" s="170">
        <f t="shared" si="1"/>
        <v>0</v>
      </c>
      <c r="M46" s="178"/>
      <c r="N46" s="175">
        <f t="shared" si="5"/>
        <v>0</v>
      </c>
      <c r="O46" s="217"/>
      <c r="P46" s="227"/>
      <c r="R46"/>
      <c r="S46"/>
      <c r="T46"/>
      <c r="U46"/>
      <c r="V46"/>
    </row>
    <row r="47" spans="1:22" s="5" customFormat="1" ht="14.25" customHeight="1">
      <c r="A47" s="163"/>
      <c r="B47" s="163"/>
      <c r="C47" s="163"/>
      <c r="D47" s="202"/>
      <c r="E47" s="181"/>
      <c r="F47" s="208"/>
      <c r="G47" s="166">
        <f t="shared" si="2"/>
        <v>0</v>
      </c>
      <c r="H47" s="166">
        <f t="shared" si="3"/>
        <v>0</v>
      </c>
      <c r="I47" s="166">
        <f t="shared" si="0"/>
        <v>0</v>
      </c>
      <c r="J47" s="166"/>
      <c r="K47" s="166">
        <f t="shared" si="4"/>
        <v>0</v>
      </c>
      <c r="L47" s="170">
        <f t="shared" si="1"/>
        <v>0</v>
      </c>
      <c r="M47" s="178"/>
      <c r="N47" s="175">
        <f t="shared" si="5"/>
        <v>0</v>
      </c>
      <c r="O47" s="217"/>
      <c r="P47" s="227"/>
      <c r="R47"/>
      <c r="S47"/>
      <c r="T47"/>
      <c r="U47"/>
      <c r="V47"/>
    </row>
    <row r="48" spans="1:22" s="5" customFormat="1" ht="14.25" customHeight="1">
      <c r="A48" s="163"/>
      <c r="B48" s="163"/>
      <c r="C48" s="163"/>
      <c r="D48" s="202"/>
      <c r="E48" s="181"/>
      <c r="F48" s="208"/>
      <c r="G48" s="166">
        <f t="shared" si="2"/>
        <v>0</v>
      </c>
      <c r="H48" s="166">
        <f t="shared" si="3"/>
        <v>0</v>
      </c>
      <c r="I48" s="166">
        <f t="shared" si="0"/>
        <v>0</v>
      </c>
      <c r="J48" s="166"/>
      <c r="K48" s="166">
        <f t="shared" si="4"/>
        <v>0</v>
      </c>
      <c r="L48" s="170">
        <f t="shared" si="1"/>
        <v>0</v>
      </c>
      <c r="M48" s="178"/>
      <c r="N48" s="175">
        <f t="shared" si="5"/>
        <v>0</v>
      </c>
      <c r="O48" s="217"/>
      <c r="P48" s="227"/>
      <c r="R48"/>
      <c r="S48"/>
      <c r="T48"/>
      <c r="U48"/>
      <c r="V48"/>
    </row>
    <row r="49" spans="1:22" s="5" customFormat="1" ht="14.25" customHeight="1">
      <c r="A49" s="163"/>
      <c r="B49" s="163"/>
      <c r="C49" s="163"/>
      <c r="D49" s="202"/>
      <c r="E49" s="181"/>
      <c r="F49" s="208"/>
      <c r="G49" s="166">
        <f t="shared" si="2"/>
        <v>0</v>
      </c>
      <c r="H49" s="166">
        <f t="shared" si="3"/>
        <v>0</v>
      </c>
      <c r="I49" s="166">
        <f t="shared" si="0"/>
        <v>0</v>
      </c>
      <c r="J49" s="166"/>
      <c r="K49" s="166">
        <f t="shared" si="4"/>
        <v>0</v>
      </c>
      <c r="L49" s="170">
        <f t="shared" si="1"/>
        <v>0</v>
      </c>
      <c r="M49" s="178"/>
      <c r="N49" s="175">
        <f t="shared" si="5"/>
        <v>0</v>
      </c>
      <c r="O49" s="217"/>
      <c r="P49" s="227"/>
      <c r="R49"/>
      <c r="S49"/>
      <c r="T49"/>
      <c r="U49"/>
      <c r="V49"/>
    </row>
    <row r="50" spans="1:22" s="5" customFormat="1" ht="14.25" customHeight="1">
      <c r="A50" s="163"/>
      <c r="B50" s="163"/>
      <c r="C50" s="163"/>
      <c r="D50" s="202"/>
      <c r="E50" s="181"/>
      <c r="F50" s="208"/>
      <c r="G50" s="166">
        <f t="shared" si="2"/>
        <v>0</v>
      </c>
      <c r="H50" s="166">
        <f t="shared" si="3"/>
        <v>0</v>
      </c>
      <c r="I50" s="166">
        <f t="shared" si="0"/>
        <v>0</v>
      </c>
      <c r="J50" s="166"/>
      <c r="K50" s="166">
        <f t="shared" si="4"/>
        <v>0</v>
      </c>
      <c r="L50" s="170">
        <f t="shared" si="1"/>
        <v>0</v>
      </c>
      <c r="M50" s="178"/>
      <c r="N50" s="175">
        <f t="shared" si="5"/>
        <v>0</v>
      </c>
      <c r="O50" s="217"/>
      <c r="P50" s="227"/>
      <c r="R50"/>
      <c r="S50"/>
      <c r="T50"/>
      <c r="U50"/>
      <c r="V50"/>
    </row>
    <row r="51" spans="1:22" s="5" customFormat="1" ht="14.25" customHeight="1">
      <c r="A51" s="163"/>
      <c r="B51" s="163"/>
      <c r="C51" s="163"/>
      <c r="D51" s="202"/>
      <c r="E51" s="181"/>
      <c r="F51" s="208"/>
      <c r="G51" s="166">
        <f t="shared" si="2"/>
        <v>0</v>
      </c>
      <c r="H51" s="166">
        <f t="shared" si="3"/>
        <v>0</v>
      </c>
      <c r="I51" s="166">
        <f t="shared" si="0"/>
        <v>0</v>
      </c>
      <c r="J51" s="166"/>
      <c r="K51" s="166">
        <f t="shared" si="4"/>
        <v>0</v>
      </c>
      <c r="L51" s="170">
        <f t="shared" si="1"/>
        <v>0</v>
      </c>
      <c r="M51" s="178"/>
      <c r="N51" s="175">
        <f t="shared" si="5"/>
        <v>0</v>
      </c>
      <c r="O51" s="217"/>
      <c r="P51" s="227"/>
      <c r="R51"/>
      <c r="S51"/>
      <c r="T51"/>
      <c r="U51"/>
      <c r="V51"/>
    </row>
    <row r="52" spans="1:22" s="5" customFormat="1" ht="14.25" customHeight="1">
      <c r="A52" s="163"/>
      <c r="B52" s="163"/>
      <c r="C52" s="163"/>
      <c r="D52" s="202"/>
      <c r="E52" s="181"/>
      <c r="F52" s="208"/>
      <c r="G52" s="166">
        <f t="shared" si="2"/>
        <v>0</v>
      </c>
      <c r="H52" s="166">
        <f t="shared" si="3"/>
        <v>0</v>
      </c>
      <c r="I52" s="166">
        <f t="shared" si="0"/>
        <v>0</v>
      </c>
      <c r="J52" s="166"/>
      <c r="K52" s="166">
        <f t="shared" si="4"/>
        <v>0</v>
      </c>
      <c r="L52" s="170">
        <f t="shared" si="1"/>
        <v>0</v>
      </c>
      <c r="M52" s="178"/>
      <c r="N52" s="175">
        <f t="shared" si="5"/>
        <v>0</v>
      </c>
      <c r="O52" s="217"/>
      <c r="P52" s="227"/>
      <c r="R52"/>
      <c r="S52"/>
      <c r="T52"/>
      <c r="U52"/>
      <c r="V52"/>
    </row>
    <row r="53" spans="1:22" s="5" customFormat="1" ht="14.25" customHeight="1">
      <c r="A53" s="163"/>
      <c r="B53" s="163"/>
      <c r="C53" s="163"/>
      <c r="D53" s="202"/>
      <c r="E53" s="181"/>
      <c r="F53" s="208"/>
      <c r="G53" s="166">
        <f t="shared" si="2"/>
        <v>0</v>
      </c>
      <c r="H53" s="166">
        <f t="shared" si="3"/>
        <v>0</v>
      </c>
      <c r="I53" s="166">
        <f t="shared" si="0"/>
        <v>0</v>
      </c>
      <c r="J53" s="166"/>
      <c r="K53" s="166">
        <f t="shared" si="4"/>
        <v>0</v>
      </c>
      <c r="L53" s="170">
        <f t="shared" si="1"/>
        <v>0</v>
      </c>
      <c r="M53" s="178"/>
      <c r="N53" s="175">
        <f t="shared" si="5"/>
        <v>0</v>
      </c>
      <c r="O53" s="217"/>
      <c r="P53" s="227"/>
      <c r="R53"/>
      <c r="S53"/>
      <c r="T53"/>
      <c r="U53"/>
      <c r="V53"/>
    </row>
    <row r="54" spans="1:22" s="5" customFormat="1" ht="14.25" customHeight="1">
      <c r="A54" s="163"/>
      <c r="B54" s="163"/>
      <c r="C54" s="163"/>
      <c r="D54" s="202"/>
      <c r="E54" s="181"/>
      <c r="F54" s="208"/>
      <c r="G54" s="166">
        <f t="shared" si="2"/>
        <v>0</v>
      </c>
      <c r="H54" s="166">
        <f t="shared" si="3"/>
        <v>0</v>
      </c>
      <c r="I54" s="166">
        <f t="shared" si="0"/>
        <v>0</v>
      </c>
      <c r="J54" s="166"/>
      <c r="K54" s="166">
        <f t="shared" si="4"/>
        <v>0</v>
      </c>
      <c r="L54" s="170">
        <f t="shared" si="1"/>
        <v>0</v>
      </c>
      <c r="M54" s="178"/>
      <c r="N54" s="175">
        <f t="shared" si="5"/>
        <v>0</v>
      </c>
      <c r="O54" s="217"/>
      <c r="P54" s="227"/>
      <c r="R54"/>
      <c r="S54"/>
      <c r="T54"/>
      <c r="U54"/>
      <c r="V54"/>
    </row>
    <row r="55" spans="1:22" s="5" customFormat="1" ht="14.25" customHeight="1">
      <c r="A55" s="163"/>
      <c r="B55" s="163"/>
      <c r="C55" s="163"/>
      <c r="D55" s="202"/>
      <c r="E55" s="181"/>
      <c r="F55" s="208"/>
      <c r="G55" s="166">
        <f t="shared" si="2"/>
        <v>0</v>
      </c>
      <c r="H55" s="166">
        <f t="shared" si="3"/>
        <v>0</v>
      </c>
      <c r="I55" s="166">
        <f t="shared" si="0"/>
        <v>0</v>
      </c>
      <c r="J55" s="166"/>
      <c r="K55" s="166">
        <f t="shared" si="4"/>
        <v>0</v>
      </c>
      <c r="L55" s="170">
        <f t="shared" si="1"/>
        <v>0</v>
      </c>
      <c r="M55" s="178"/>
      <c r="N55" s="175">
        <f t="shared" si="5"/>
        <v>0</v>
      </c>
      <c r="O55" s="217"/>
      <c r="P55" s="227"/>
      <c r="R55"/>
      <c r="S55"/>
      <c r="T55"/>
      <c r="U55"/>
      <c r="V55"/>
    </row>
    <row r="56" spans="1:22" s="5" customFormat="1" ht="14.25" customHeight="1">
      <c r="A56" s="163"/>
      <c r="B56" s="163"/>
      <c r="C56" s="163"/>
      <c r="D56" s="202"/>
      <c r="E56" s="181"/>
      <c r="F56" s="208"/>
      <c r="G56" s="166">
        <f t="shared" si="2"/>
        <v>0</v>
      </c>
      <c r="H56" s="166">
        <f t="shared" si="3"/>
        <v>0</v>
      </c>
      <c r="I56" s="166">
        <f t="shared" si="0"/>
        <v>0</v>
      </c>
      <c r="J56" s="166"/>
      <c r="K56" s="166">
        <f t="shared" si="4"/>
        <v>0</v>
      </c>
      <c r="L56" s="170">
        <f t="shared" si="1"/>
        <v>0</v>
      </c>
      <c r="M56" s="178"/>
      <c r="N56" s="175">
        <f t="shared" si="5"/>
        <v>0</v>
      </c>
      <c r="O56" s="217"/>
      <c r="P56" s="227"/>
      <c r="R56"/>
      <c r="S56"/>
      <c r="T56"/>
      <c r="U56"/>
      <c r="V56"/>
    </row>
    <row r="57" spans="1:22" s="5" customFormat="1" ht="14.25" customHeight="1">
      <c r="A57" s="163"/>
      <c r="B57" s="163"/>
      <c r="C57" s="163"/>
      <c r="D57" s="202"/>
      <c r="E57" s="181"/>
      <c r="F57" s="208"/>
      <c r="G57" s="166">
        <f t="shared" si="2"/>
        <v>0</v>
      </c>
      <c r="H57" s="166">
        <f t="shared" si="3"/>
        <v>0</v>
      </c>
      <c r="I57" s="166">
        <f t="shared" si="0"/>
        <v>0</v>
      </c>
      <c r="J57" s="166"/>
      <c r="K57" s="166">
        <f t="shared" si="4"/>
        <v>0</v>
      </c>
      <c r="L57" s="170">
        <f t="shared" si="1"/>
        <v>0</v>
      </c>
      <c r="M57" s="178"/>
      <c r="N57" s="175">
        <f t="shared" si="5"/>
        <v>0</v>
      </c>
      <c r="O57" s="217"/>
      <c r="P57" s="227"/>
      <c r="R57"/>
      <c r="S57"/>
      <c r="T57"/>
      <c r="U57"/>
      <c r="V57"/>
    </row>
    <row r="58" spans="1:22" s="5" customFormat="1" ht="14.25" customHeight="1">
      <c r="A58" s="163"/>
      <c r="B58" s="163"/>
      <c r="C58" s="163"/>
      <c r="D58" s="202"/>
      <c r="E58" s="181"/>
      <c r="F58" s="208"/>
      <c r="G58" s="166">
        <f t="shared" si="2"/>
        <v>0</v>
      </c>
      <c r="H58" s="166">
        <f t="shared" si="3"/>
        <v>0</v>
      </c>
      <c r="I58" s="166">
        <f t="shared" si="0"/>
        <v>0</v>
      </c>
      <c r="J58" s="166"/>
      <c r="K58" s="166">
        <f t="shared" si="4"/>
        <v>0</v>
      </c>
      <c r="L58" s="170">
        <f t="shared" si="1"/>
        <v>0</v>
      </c>
      <c r="M58" s="178"/>
      <c r="N58" s="175">
        <f t="shared" si="5"/>
        <v>0</v>
      </c>
      <c r="O58" s="217"/>
      <c r="P58" s="227"/>
      <c r="R58"/>
      <c r="S58"/>
      <c r="T58"/>
      <c r="U58"/>
      <c r="V58"/>
    </row>
    <row r="59" spans="1:22" s="5" customFormat="1" ht="14.25" customHeight="1">
      <c r="A59" s="163"/>
      <c r="B59" s="163"/>
      <c r="C59" s="163"/>
      <c r="D59" s="202"/>
      <c r="E59" s="181"/>
      <c r="F59" s="208"/>
      <c r="G59" s="166">
        <f t="shared" si="2"/>
        <v>0</v>
      </c>
      <c r="H59" s="166">
        <f t="shared" si="3"/>
        <v>0</v>
      </c>
      <c r="I59" s="166">
        <f t="shared" si="0"/>
        <v>0</v>
      </c>
      <c r="J59" s="166"/>
      <c r="K59" s="166">
        <f t="shared" si="4"/>
        <v>0</v>
      </c>
      <c r="L59" s="170">
        <f t="shared" si="1"/>
        <v>0</v>
      </c>
      <c r="M59" s="178"/>
      <c r="N59" s="175">
        <f t="shared" si="5"/>
        <v>0</v>
      </c>
      <c r="O59" s="217"/>
      <c r="P59" s="227"/>
      <c r="R59"/>
      <c r="S59"/>
      <c r="T59"/>
      <c r="U59"/>
      <c r="V59"/>
    </row>
    <row r="60" spans="1:22" s="5" customFormat="1" ht="14.25" customHeight="1">
      <c r="A60" s="163"/>
      <c r="B60" s="163"/>
      <c r="C60" s="163"/>
      <c r="D60" s="202"/>
      <c r="E60" s="181"/>
      <c r="F60" s="208"/>
      <c r="G60" s="166">
        <f t="shared" si="2"/>
        <v>0</v>
      </c>
      <c r="H60" s="166">
        <f t="shared" si="3"/>
        <v>0</v>
      </c>
      <c r="I60" s="166">
        <f t="shared" si="0"/>
        <v>0</v>
      </c>
      <c r="J60" s="166"/>
      <c r="K60" s="166">
        <f t="shared" si="4"/>
        <v>0</v>
      </c>
      <c r="L60" s="170">
        <f t="shared" si="1"/>
        <v>0</v>
      </c>
      <c r="M60" s="178"/>
      <c r="N60" s="175">
        <f t="shared" si="5"/>
        <v>0</v>
      </c>
      <c r="O60" s="217"/>
      <c r="P60" s="227"/>
      <c r="R60"/>
      <c r="S60"/>
      <c r="T60"/>
      <c r="U60"/>
      <c r="V60"/>
    </row>
    <row r="61" spans="1:22" s="5" customFormat="1" ht="14.25" customHeight="1">
      <c r="A61" s="163"/>
      <c r="B61" s="163"/>
      <c r="C61" s="163"/>
      <c r="D61" s="202"/>
      <c r="E61" s="181"/>
      <c r="F61" s="208"/>
      <c r="G61" s="166">
        <f t="shared" si="2"/>
        <v>0</v>
      </c>
      <c r="H61" s="166">
        <f t="shared" si="3"/>
        <v>0</v>
      </c>
      <c r="I61" s="166">
        <f t="shared" si="0"/>
        <v>0</v>
      </c>
      <c r="J61" s="166"/>
      <c r="K61" s="166">
        <f t="shared" si="4"/>
        <v>0</v>
      </c>
      <c r="L61" s="170">
        <f t="shared" si="1"/>
        <v>0</v>
      </c>
      <c r="M61" s="178"/>
      <c r="N61" s="175">
        <f t="shared" si="5"/>
        <v>0</v>
      </c>
      <c r="O61" s="217"/>
      <c r="P61" s="227"/>
      <c r="R61"/>
      <c r="S61"/>
      <c r="T61"/>
      <c r="U61"/>
      <c r="V61"/>
    </row>
    <row r="62" spans="1:22" s="5" customFormat="1" ht="14.25" customHeight="1">
      <c r="A62" s="163"/>
      <c r="B62" s="163"/>
      <c r="C62" s="163"/>
      <c r="D62" s="202"/>
      <c r="E62" s="181"/>
      <c r="F62" s="208"/>
      <c r="G62" s="166">
        <f t="shared" si="2"/>
        <v>0</v>
      </c>
      <c r="H62" s="166">
        <f t="shared" si="3"/>
        <v>0</v>
      </c>
      <c r="I62" s="166">
        <f t="shared" si="0"/>
        <v>0</v>
      </c>
      <c r="J62" s="166"/>
      <c r="K62" s="166">
        <f t="shared" si="4"/>
        <v>0</v>
      </c>
      <c r="L62" s="170">
        <f t="shared" si="1"/>
        <v>0</v>
      </c>
      <c r="M62" s="178"/>
      <c r="N62" s="175">
        <f t="shared" si="5"/>
        <v>0</v>
      </c>
      <c r="O62" s="217"/>
      <c r="P62" s="227"/>
      <c r="R62"/>
      <c r="S62"/>
      <c r="T62"/>
      <c r="U62"/>
      <c r="V62"/>
    </row>
    <row r="63" spans="1:22" s="5" customFormat="1" ht="14.25" customHeight="1">
      <c r="A63" s="163"/>
      <c r="B63" s="163"/>
      <c r="C63" s="163"/>
      <c r="D63" s="202"/>
      <c r="E63" s="181"/>
      <c r="F63" s="208"/>
      <c r="G63" s="166">
        <f t="shared" si="2"/>
        <v>0</v>
      </c>
      <c r="H63" s="166">
        <f t="shared" si="3"/>
        <v>0</v>
      </c>
      <c r="I63" s="166">
        <f t="shared" si="0"/>
        <v>0</v>
      </c>
      <c r="J63" s="166"/>
      <c r="K63" s="166">
        <f t="shared" si="4"/>
        <v>0</v>
      </c>
      <c r="L63" s="170">
        <f t="shared" si="1"/>
        <v>0</v>
      </c>
      <c r="M63" s="178"/>
      <c r="N63" s="175">
        <f t="shared" si="5"/>
        <v>0</v>
      </c>
      <c r="O63" s="217"/>
      <c r="P63" s="227"/>
      <c r="R63"/>
      <c r="S63"/>
      <c r="T63"/>
      <c r="U63"/>
      <c r="V63"/>
    </row>
    <row r="64" spans="1:22" s="5" customFormat="1" ht="14.25" customHeight="1" thickBot="1">
      <c r="A64" s="164"/>
      <c r="B64" s="164"/>
      <c r="C64" s="164"/>
      <c r="D64" s="203"/>
      <c r="E64" s="181"/>
      <c r="F64" s="208"/>
      <c r="G64" s="166">
        <f t="shared" si="2"/>
        <v>0</v>
      </c>
      <c r="H64" s="166">
        <f t="shared" si="3"/>
        <v>0</v>
      </c>
      <c r="I64" s="166">
        <f t="shared" si="0"/>
        <v>0</v>
      </c>
      <c r="J64" s="166"/>
      <c r="K64" s="166">
        <f t="shared" si="4"/>
        <v>0</v>
      </c>
      <c r="L64" s="171">
        <f t="shared" si="1"/>
        <v>0</v>
      </c>
      <c r="M64" s="178"/>
      <c r="N64" s="175">
        <f t="shared" si="5"/>
        <v>0</v>
      </c>
      <c r="O64" s="217"/>
      <c r="P64" s="227"/>
      <c r="R64"/>
      <c r="S64"/>
      <c r="T64"/>
      <c r="U64"/>
      <c r="V64"/>
    </row>
    <row r="65" spans="1:22" ht="14.25" customHeight="1" thickBot="1">
      <c r="A65" s="58"/>
      <c r="B65" s="58"/>
      <c r="C65" s="58" t="s">
        <v>0</v>
      </c>
      <c r="D65" s="204"/>
      <c r="E65" s="135"/>
      <c r="F65" s="167">
        <f aca="true" t="shared" si="6" ref="F65:N65">SUM(F13:F64)</f>
        <v>0</v>
      </c>
      <c r="G65" s="168">
        <f t="shared" si="6"/>
        <v>0</v>
      </c>
      <c r="H65" s="168">
        <f t="shared" si="6"/>
        <v>0</v>
      </c>
      <c r="I65" s="168">
        <f t="shared" si="6"/>
        <v>0</v>
      </c>
      <c r="J65" s="168">
        <f t="shared" si="6"/>
        <v>0</v>
      </c>
      <c r="K65" s="168">
        <f t="shared" si="6"/>
        <v>0</v>
      </c>
      <c r="L65" s="172">
        <f t="shared" si="6"/>
        <v>0</v>
      </c>
      <c r="M65" s="179">
        <f t="shared" si="6"/>
        <v>0</v>
      </c>
      <c r="N65" s="176">
        <f t="shared" si="6"/>
        <v>0</v>
      </c>
      <c r="O65" s="218"/>
      <c r="P65" s="228"/>
      <c r="R65"/>
      <c r="S65"/>
      <c r="T65"/>
      <c r="U65"/>
      <c r="V65"/>
    </row>
    <row r="66" spans="1:22" s="5" customFormat="1" ht="14.25" customHeight="1">
      <c r="A66" s="12"/>
      <c r="B66" s="12"/>
      <c r="C66" s="12"/>
      <c r="D66" s="13"/>
      <c r="E66" s="13"/>
      <c r="F66" s="4"/>
      <c r="G66" s="12"/>
      <c r="H66" s="12"/>
      <c r="I66" s="12"/>
      <c r="J66" s="12"/>
      <c r="K66" s="12"/>
      <c r="L66" s="12"/>
      <c r="M66" s="180"/>
      <c r="N66" s="12"/>
      <c r="O66" s="219"/>
      <c r="P66" s="229"/>
      <c r="R66"/>
      <c r="S66"/>
      <c r="T66"/>
      <c r="U66"/>
      <c r="V66"/>
    </row>
    <row r="67" spans="1:22" ht="15">
      <c r="A67"/>
      <c r="B67"/>
      <c r="C67"/>
      <c r="D67"/>
      <c r="E67"/>
      <c r="F67"/>
      <c r="G67"/>
      <c r="H67"/>
      <c r="I67"/>
      <c r="J67"/>
      <c r="K67"/>
      <c r="L67"/>
      <c r="M67"/>
      <c r="N67" s="32"/>
      <c r="O67" s="220"/>
      <c r="P67" s="230"/>
      <c r="R67"/>
      <c r="S67"/>
      <c r="T67"/>
      <c r="U67"/>
      <c r="V67"/>
    </row>
    <row r="68" spans="1:16" ht="15">
      <c r="A68" s="17"/>
      <c r="B68" s="17"/>
      <c r="C68" s="17"/>
      <c r="D68" s="5"/>
      <c r="N68" s="4"/>
      <c r="O68" s="213"/>
      <c r="P68" s="221"/>
    </row>
  </sheetData>
  <sheetProtection/>
  <mergeCells count="5">
    <mergeCell ref="F10:L10"/>
    <mergeCell ref="C10:C11"/>
    <mergeCell ref="D10:D11"/>
    <mergeCell ref="B10:B11"/>
    <mergeCell ref="A10:A11"/>
  </mergeCells>
  <printOptions horizontalCentered="1"/>
  <pageMargins left="0" right="0" top="0.5905511811023623" bottom="0.5905511811023623" header="0.31496062992125984" footer="0.31496062992125984"/>
  <pageSetup fitToHeight="1" fitToWidth="1" horizontalDpi="600" verticalDpi="600" orientation="portrait" paperSize="9" scale="78" r:id="rId3"/>
  <headerFooter alignWithMargins="0">
    <oddHeader>&amp;LKHiO - Budsjett 2013&amp;CMAL for budsjettering      &amp;RVedlegg til budsjettnotat av 01.07.2011</oddHeader>
    <oddFooter>&amp;CSide &amp;P&amp;R&amp;F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19111111111125">
    <pageSetUpPr fitToPage="1"/>
  </sheetPr>
  <dimension ref="A1:V68"/>
  <sheetViews>
    <sheetView showGridLines="0" zoomScalePageLayoutView="0" workbookViewId="0" topLeftCell="A1">
      <pane ySplit="9" topLeftCell="A10" activePane="bottomLeft" state="frozen"/>
      <selection pane="topLeft" activeCell="B24" sqref="B24"/>
      <selection pane="bottomLeft" activeCell="C5" sqref="C5"/>
    </sheetView>
  </sheetViews>
  <sheetFormatPr defaultColWidth="9.00390625" defaultRowHeight="15.75"/>
  <cols>
    <col min="1" max="1" width="9.50390625" style="4" bestFit="1" customWidth="1"/>
    <col min="2" max="3" width="7.00390625" style="4" customWidth="1"/>
    <col min="4" max="4" width="25.125" style="4" customWidth="1"/>
    <col min="5" max="5" width="1.75390625" style="4" customWidth="1"/>
    <col min="6" max="6" width="6.75390625" style="4" customWidth="1"/>
    <col min="7" max="11" width="6.75390625" style="4" hidden="1" customWidth="1"/>
    <col min="12" max="12" width="6.75390625" style="4" customWidth="1"/>
    <col min="13" max="13" width="8.875" style="4" customWidth="1"/>
    <col min="14" max="14" width="10.125" style="6" customWidth="1"/>
    <col min="15" max="15" width="2.75390625" style="214" customWidth="1"/>
    <col min="16" max="16" width="10.125" style="222" customWidth="1"/>
    <col min="17" max="16384" width="9.00390625" style="4" customWidth="1"/>
  </cols>
  <sheetData>
    <row r="1" spans="1:16" ht="15.75">
      <c r="A1" s="41"/>
      <c r="B1" s="41"/>
      <c r="C1" s="41" t="str">
        <f>Oversikt!A1</f>
        <v>KUNSTHØGSKOLEN I OSLO</v>
      </c>
      <c r="D1" s="5"/>
      <c r="N1" s="4"/>
      <c r="O1" s="213"/>
      <c r="P1" s="221"/>
    </row>
    <row r="2" spans="1:16" ht="15.75">
      <c r="A2" s="41"/>
      <c r="B2" s="41"/>
      <c r="C2" s="41" t="str">
        <f>Oversikt!A2</f>
        <v>Seksjon for </v>
      </c>
      <c r="D2" s="5"/>
      <c r="N2" s="4"/>
      <c r="O2" s="213"/>
      <c r="P2" s="221"/>
    </row>
    <row r="3" spans="1:16" ht="15.75">
      <c r="A3" s="41"/>
      <c r="B3" s="41"/>
      <c r="C3" s="41" t="s">
        <v>63</v>
      </c>
      <c r="D3" s="5"/>
      <c r="N3" s="4"/>
      <c r="O3" s="213"/>
      <c r="P3" s="221"/>
    </row>
    <row r="4" spans="1:16" ht="20.25">
      <c r="A4" s="3"/>
      <c r="B4" s="3"/>
      <c r="C4" s="3"/>
      <c r="D4" s="5"/>
      <c r="N4" s="4"/>
      <c r="O4" s="213"/>
      <c r="P4" s="221"/>
    </row>
    <row r="5" spans="1:16" ht="15.75">
      <c r="A5" s="17"/>
      <c r="B5" s="17"/>
      <c r="C5" s="17" t="str">
        <f>Oversikt!A12</f>
        <v>0XXX</v>
      </c>
      <c r="D5" s="209" t="str">
        <f>Oversikt!B12</f>
        <v>Budenhet 4</v>
      </c>
      <c r="F5" s="38" t="s">
        <v>45</v>
      </c>
      <c r="N5" s="4"/>
      <c r="O5" s="213"/>
      <c r="P5" s="221"/>
    </row>
    <row r="6" spans="1:16" ht="15.75">
      <c r="A6" s="17"/>
      <c r="B6" s="17"/>
      <c r="C6" s="17"/>
      <c r="D6" s="5"/>
      <c r="N6" s="4"/>
      <c r="O6" s="213"/>
      <c r="P6" s="221"/>
    </row>
    <row r="7" spans="1:16" ht="15.75">
      <c r="A7" s="17"/>
      <c r="B7" s="17"/>
      <c r="C7" s="17"/>
      <c r="D7" s="5"/>
      <c r="N7" s="4"/>
      <c r="O7" s="213"/>
      <c r="P7" s="221"/>
    </row>
    <row r="8" spans="1:16" ht="15.75">
      <c r="A8" s="17"/>
      <c r="B8" s="17"/>
      <c r="C8" s="17"/>
      <c r="D8" s="5"/>
      <c r="N8" s="4"/>
      <c r="O8" s="213"/>
      <c r="P8" s="221"/>
    </row>
    <row r="9" spans="4:5" ht="15.75" customHeight="1" thickBot="1">
      <c r="D9" s="133"/>
      <c r="E9" s="6"/>
    </row>
    <row r="10" spans="1:16" s="6" customFormat="1" ht="30.75" customHeight="1" thickTop="1">
      <c r="A10" s="257" t="s">
        <v>67</v>
      </c>
      <c r="B10" s="257" t="s">
        <v>62</v>
      </c>
      <c r="C10" s="257" t="s">
        <v>44</v>
      </c>
      <c r="D10" s="259" t="s">
        <v>27</v>
      </c>
      <c r="E10" s="165"/>
      <c r="F10" s="261" t="s">
        <v>38</v>
      </c>
      <c r="G10" s="262"/>
      <c r="H10" s="262"/>
      <c r="I10" s="262"/>
      <c r="J10" s="262"/>
      <c r="K10" s="262"/>
      <c r="L10" s="263"/>
      <c r="M10" s="177" t="s">
        <v>42</v>
      </c>
      <c r="N10" s="173" t="s">
        <v>30</v>
      </c>
      <c r="O10" s="215"/>
      <c r="P10" s="223">
        <v>2012</v>
      </c>
    </row>
    <row r="11" spans="1:16" ht="48.75" customHeight="1" thickBot="1">
      <c r="A11" s="258"/>
      <c r="B11" s="258"/>
      <c r="C11" s="258"/>
      <c r="D11" s="260"/>
      <c r="E11" s="199"/>
      <c r="F11" s="186" t="s">
        <v>36</v>
      </c>
      <c r="G11" s="196"/>
      <c r="H11" s="197">
        <v>0.12</v>
      </c>
      <c r="I11" s="197">
        <v>0.1403</v>
      </c>
      <c r="J11" s="195">
        <v>1140</v>
      </c>
      <c r="K11" s="197">
        <v>0.141</v>
      </c>
      <c r="L11" s="198" t="s">
        <v>37</v>
      </c>
      <c r="M11" s="193"/>
      <c r="N11" s="194"/>
      <c r="O11" s="215"/>
      <c r="P11" s="224"/>
    </row>
    <row r="12" spans="1:16" ht="14.25" customHeight="1" thickBot="1">
      <c r="A12" s="187"/>
      <c r="B12" s="187"/>
      <c r="C12" s="187"/>
      <c r="D12" s="201"/>
      <c r="E12" s="200"/>
      <c r="F12" s="189" t="s">
        <v>26</v>
      </c>
      <c r="G12" s="188"/>
      <c r="H12" s="190"/>
      <c r="I12" s="190"/>
      <c r="J12" s="184"/>
      <c r="K12" s="190"/>
      <c r="L12" s="185" t="s">
        <v>4</v>
      </c>
      <c r="M12" s="191" t="s">
        <v>5</v>
      </c>
      <c r="N12" s="192" t="s">
        <v>31</v>
      </c>
      <c r="O12" s="216"/>
      <c r="P12" s="225"/>
    </row>
    <row r="13" spans="1:22" s="5" customFormat="1" ht="14.25" customHeight="1">
      <c r="A13" s="163"/>
      <c r="B13" s="163"/>
      <c r="C13" s="163"/>
      <c r="D13" s="202"/>
      <c r="E13" s="181"/>
      <c r="F13" s="207"/>
      <c r="G13" s="166">
        <f>+F13</f>
        <v>0</v>
      </c>
      <c r="H13" s="166">
        <f>+G13*$H$11</f>
        <v>0</v>
      </c>
      <c r="I13" s="166">
        <f>SUM(G13:H13)*$I$11</f>
        <v>0</v>
      </c>
      <c r="J13" s="166"/>
      <c r="K13" s="166">
        <f>SUM(G13:J13)*$K$11</f>
        <v>0</v>
      </c>
      <c r="L13" s="169">
        <f>SUM(G13:K13)</f>
        <v>0</v>
      </c>
      <c r="M13" s="178"/>
      <c r="N13" s="174">
        <f>L13+M13</f>
        <v>0</v>
      </c>
      <c r="O13" s="217"/>
      <c r="P13" s="226"/>
      <c r="R13"/>
      <c r="S13"/>
      <c r="T13"/>
      <c r="U13"/>
      <c r="V13"/>
    </row>
    <row r="14" spans="1:22" s="5" customFormat="1" ht="14.25" customHeight="1">
      <c r="A14" s="163"/>
      <c r="B14" s="163"/>
      <c r="C14" s="163"/>
      <c r="D14" s="202"/>
      <c r="E14" s="181"/>
      <c r="F14" s="208"/>
      <c r="G14" s="166">
        <f>+F14</f>
        <v>0</v>
      </c>
      <c r="H14" s="166">
        <f>+G14*$H$11</f>
        <v>0</v>
      </c>
      <c r="I14" s="166">
        <f aca="true" t="shared" si="0" ref="I14:I64">SUM(G14:H14)*$I$11</f>
        <v>0</v>
      </c>
      <c r="J14" s="166"/>
      <c r="K14" s="166">
        <f>SUM(G14:J14)*$K$11</f>
        <v>0</v>
      </c>
      <c r="L14" s="170">
        <f aca="true" t="shared" si="1" ref="L14:L64">SUM(G14:K14)</f>
        <v>0</v>
      </c>
      <c r="M14" s="178"/>
      <c r="N14" s="175">
        <f>L14+M14</f>
        <v>0</v>
      </c>
      <c r="O14" s="217"/>
      <c r="P14" s="227"/>
      <c r="R14"/>
      <c r="S14"/>
      <c r="T14"/>
      <c r="U14"/>
      <c r="V14"/>
    </row>
    <row r="15" spans="1:22" s="5" customFormat="1" ht="14.25" customHeight="1">
      <c r="A15" s="163"/>
      <c r="B15" s="163"/>
      <c r="C15" s="163"/>
      <c r="D15" s="202"/>
      <c r="E15" s="181"/>
      <c r="F15" s="208"/>
      <c r="G15" s="166">
        <f aca="true" t="shared" si="2" ref="G15:G64">+F15</f>
        <v>0</v>
      </c>
      <c r="H15" s="166">
        <f aca="true" t="shared" si="3" ref="H15:H64">+G15*$H$11</f>
        <v>0</v>
      </c>
      <c r="I15" s="166">
        <f t="shared" si="0"/>
        <v>0</v>
      </c>
      <c r="J15" s="166"/>
      <c r="K15" s="166">
        <f aca="true" t="shared" si="4" ref="K15:K64">SUM(G15:J15)*$K$11</f>
        <v>0</v>
      </c>
      <c r="L15" s="170">
        <f t="shared" si="1"/>
        <v>0</v>
      </c>
      <c r="M15" s="178"/>
      <c r="N15" s="175">
        <f aca="true" t="shared" si="5" ref="N15:N64">L15+M15</f>
        <v>0</v>
      </c>
      <c r="O15" s="217"/>
      <c r="P15" s="227"/>
      <c r="R15"/>
      <c r="S15"/>
      <c r="T15"/>
      <c r="U15"/>
      <c r="V15"/>
    </row>
    <row r="16" spans="1:22" s="5" customFormat="1" ht="14.25" customHeight="1">
      <c r="A16" s="163"/>
      <c r="B16" s="163"/>
      <c r="C16" s="163"/>
      <c r="D16" s="202"/>
      <c r="E16" s="181"/>
      <c r="F16" s="208"/>
      <c r="G16" s="166">
        <f t="shared" si="2"/>
        <v>0</v>
      </c>
      <c r="H16" s="166">
        <f t="shared" si="3"/>
        <v>0</v>
      </c>
      <c r="I16" s="166">
        <f t="shared" si="0"/>
        <v>0</v>
      </c>
      <c r="J16" s="166"/>
      <c r="K16" s="166">
        <f t="shared" si="4"/>
        <v>0</v>
      </c>
      <c r="L16" s="170">
        <f t="shared" si="1"/>
        <v>0</v>
      </c>
      <c r="M16" s="178"/>
      <c r="N16" s="175">
        <f t="shared" si="5"/>
        <v>0</v>
      </c>
      <c r="O16" s="217"/>
      <c r="P16" s="227"/>
      <c r="R16"/>
      <c r="S16"/>
      <c r="T16"/>
      <c r="U16"/>
      <c r="V16"/>
    </row>
    <row r="17" spans="1:22" s="5" customFormat="1" ht="14.25" customHeight="1">
      <c r="A17" s="163"/>
      <c r="B17" s="163"/>
      <c r="C17" s="163"/>
      <c r="D17" s="202"/>
      <c r="E17" s="181"/>
      <c r="F17" s="208"/>
      <c r="G17" s="166">
        <f t="shared" si="2"/>
        <v>0</v>
      </c>
      <c r="H17" s="166">
        <f t="shared" si="3"/>
        <v>0</v>
      </c>
      <c r="I17" s="166">
        <f t="shared" si="0"/>
        <v>0</v>
      </c>
      <c r="J17" s="166"/>
      <c r="K17" s="166">
        <f t="shared" si="4"/>
        <v>0</v>
      </c>
      <c r="L17" s="170">
        <f t="shared" si="1"/>
        <v>0</v>
      </c>
      <c r="M17" s="178"/>
      <c r="N17" s="175">
        <f t="shared" si="5"/>
        <v>0</v>
      </c>
      <c r="O17" s="217"/>
      <c r="P17" s="227"/>
      <c r="R17"/>
      <c r="S17"/>
      <c r="T17"/>
      <c r="U17"/>
      <c r="V17"/>
    </row>
    <row r="18" spans="1:22" s="5" customFormat="1" ht="14.25" customHeight="1">
      <c r="A18" s="163"/>
      <c r="B18" s="163"/>
      <c r="C18" s="163"/>
      <c r="D18" s="202"/>
      <c r="E18" s="181"/>
      <c r="F18" s="208"/>
      <c r="G18" s="166">
        <f t="shared" si="2"/>
        <v>0</v>
      </c>
      <c r="H18" s="166">
        <f t="shared" si="3"/>
        <v>0</v>
      </c>
      <c r="I18" s="166">
        <f t="shared" si="0"/>
        <v>0</v>
      </c>
      <c r="J18" s="166"/>
      <c r="K18" s="166">
        <f t="shared" si="4"/>
        <v>0</v>
      </c>
      <c r="L18" s="170">
        <f t="shared" si="1"/>
        <v>0</v>
      </c>
      <c r="M18" s="178"/>
      <c r="N18" s="175">
        <f t="shared" si="5"/>
        <v>0</v>
      </c>
      <c r="O18" s="217"/>
      <c r="P18" s="227"/>
      <c r="R18"/>
      <c r="S18"/>
      <c r="T18"/>
      <c r="U18"/>
      <c r="V18"/>
    </row>
    <row r="19" spans="1:22" s="5" customFormat="1" ht="14.25" customHeight="1">
      <c r="A19" s="163"/>
      <c r="B19" s="163"/>
      <c r="C19" s="163"/>
      <c r="D19" s="202"/>
      <c r="E19" s="181"/>
      <c r="F19" s="208"/>
      <c r="G19" s="166">
        <f t="shared" si="2"/>
        <v>0</v>
      </c>
      <c r="H19" s="166">
        <f t="shared" si="3"/>
        <v>0</v>
      </c>
      <c r="I19" s="166">
        <f t="shared" si="0"/>
        <v>0</v>
      </c>
      <c r="J19" s="166"/>
      <c r="K19" s="166">
        <f t="shared" si="4"/>
        <v>0</v>
      </c>
      <c r="L19" s="170">
        <f t="shared" si="1"/>
        <v>0</v>
      </c>
      <c r="M19" s="178"/>
      <c r="N19" s="175">
        <f t="shared" si="5"/>
        <v>0</v>
      </c>
      <c r="O19" s="217"/>
      <c r="P19" s="227"/>
      <c r="R19"/>
      <c r="S19"/>
      <c r="T19"/>
      <c r="U19"/>
      <c r="V19"/>
    </row>
    <row r="20" spans="1:22" s="5" customFormat="1" ht="14.25" customHeight="1">
      <c r="A20" s="163"/>
      <c r="B20" s="163"/>
      <c r="C20" s="163"/>
      <c r="D20" s="202"/>
      <c r="E20" s="181"/>
      <c r="F20" s="208"/>
      <c r="G20" s="166">
        <f t="shared" si="2"/>
        <v>0</v>
      </c>
      <c r="H20" s="166">
        <f t="shared" si="3"/>
        <v>0</v>
      </c>
      <c r="I20" s="166">
        <f t="shared" si="0"/>
        <v>0</v>
      </c>
      <c r="J20" s="166"/>
      <c r="K20" s="166">
        <f t="shared" si="4"/>
        <v>0</v>
      </c>
      <c r="L20" s="170">
        <f t="shared" si="1"/>
        <v>0</v>
      </c>
      <c r="M20" s="178"/>
      <c r="N20" s="175">
        <f t="shared" si="5"/>
        <v>0</v>
      </c>
      <c r="O20" s="217"/>
      <c r="P20" s="227"/>
      <c r="R20"/>
      <c r="S20"/>
      <c r="T20"/>
      <c r="U20"/>
      <c r="V20"/>
    </row>
    <row r="21" spans="1:22" s="5" customFormat="1" ht="14.25" customHeight="1">
      <c r="A21" s="163"/>
      <c r="B21" s="163"/>
      <c r="C21" s="163"/>
      <c r="D21" s="202"/>
      <c r="E21" s="181"/>
      <c r="F21" s="208"/>
      <c r="G21" s="166">
        <f t="shared" si="2"/>
        <v>0</v>
      </c>
      <c r="H21" s="166">
        <f t="shared" si="3"/>
        <v>0</v>
      </c>
      <c r="I21" s="166">
        <f t="shared" si="0"/>
        <v>0</v>
      </c>
      <c r="J21" s="166"/>
      <c r="K21" s="166">
        <f t="shared" si="4"/>
        <v>0</v>
      </c>
      <c r="L21" s="170">
        <f t="shared" si="1"/>
        <v>0</v>
      </c>
      <c r="M21" s="178"/>
      <c r="N21" s="175">
        <f t="shared" si="5"/>
        <v>0</v>
      </c>
      <c r="O21" s="217"/>
      <c r="P21" s="227"/>
      <c r="R21"/>
      <c r="S21"/>
      <c r="T21"/>
      <c r="U21"/>
      <c r="V21"/>
    </row>
    <row r="22" spans="1:22" s="5" customFormat="1" ht="14.25" customHeight="1">
      <c r="A22" s="163"/>
      <c r="B22" s="163"/>
      <c r="C22" s="163"/>
      <c r="D22" s="202"/>
      <c r="E22" s="181"/>
      <c r="F22" s="208"/>
      <c r="G22" s="166">
        <f t="shared" si="2"/>
        <v>0</v>
      </c>
      <c r="H22" s="166">
        <f t="shared" si="3"/>
        <v>0</v>
      </c>
      <c r="I22" s="166">
        <f t="shared" si="0"/>
        <v>0</v>
      </c>
      <c r="J22" s="166"/>
      <c r="K22" s="166">
        <f t="shared" si="4"/>
        <v>0</v>
      </c>
      <c r="L22" s="170">
        <f t="shared" si="1"/>
        <v>0</v>
      </c>
      <c r="M22" s="178"/>
      <c r="N22" s="175">
        <f t="shared" si="5"/>
        <v>0</v>
      </c>
      <c r="O22" s="217"/>
      <c r="P22" s="227"/>
      <c r="R22"/>
      <c r="S22"/>
      <c r="T22"/>
      <c r="U22"/>
      <c r="V22"/>
    </row>
    <row r="23" spans="1:22" s="5" customFormat="1" ht="14.25" customHeight="1">
      <c r="A23" s="163"/>
      <c r="B23" s="163"/>
      <c r="C23" s="163"/>
      <c r="D23" s="202"/>
      <c r="E23" s="181"/>
      <c r="F23" s="208"/>
      <c r="G23" s="166">
        <f t="shared" si="2"/>
        <v>0</v>
      </c>
      <c r="H23" s="166">
        <f t="shared" si="3"/>
        <v>0</v>
      </c>
      <c r="I23" s="166">
        <f t="shared" si="0"/>
        <v>0</v>
      </c>
      <c r="J23" s="166"/>
      <c r="K23" s="166">
        <f t="shared" si="4"/>
        <v>0</v>
      </c>
      <c r="L23" s="170">
        <f t="shared" si="1"/>
        <v>0</v>
      </c>
      <c r="M23" s="178"/>
      <c r="N23" s="175">
        <f t="shared" si="5"/>
        <v>0</v>
      </c>
      <c r="O23" s="217"/>
      <c r="P23" s="227"/>
      <c r="R23"/>
      <c r="S23"/>
      <c r="T23"/>
      <c r="U23"/>
      <c r="V23"/>
    </row>
    <row r="24" spans="1:22" s="5" customFormat="1" ht="14.25" customHeight="1">
      <c r="A24" s="163"/>
      <c r="B24" s="163"/>
      <c r="C24" s="163"/>
      <c r="D24" s="202"/>
      <c r="E24" s="181"/>
      <c r="F24" s="208"/>
      <c r="G24" s="166">
        <f t="shared" si="2"/>
        <v>0</v>
      </c>
      <c r="H24" s="166">
        <f t="shared" si="3"/>
        <v>0</v>
      </c>
      <c r="I24" s="166">
        <f t="shared" si="0"/>
        <v>0</v>
      </c>
      <c r="J24" s="166"/>
      <c r="K24" s="166">
        <f t="shared" si="4"/>
        <v>0</v>
      </c>
      <c r="L24" s="170">
        <f t="shared" si="1"/>
        <v>0</v>
      </c>
      <c r="M24" s="178"/>
      <c r="N24" s="175">
        <f t="shared" si="5"/>
        <v>0</v>
      </c>
      <c r="O24" s="217"/>
      <c r="P24" s="227"/>
      <c r="R24"/>
      <c r="S24"/>
      <c r="T24"/>
      <c r="U24"/>
      <c r="V24"/>
    </row>
    <row r="25" spans="1:22" s="5" customFormat="1" ht="14.25" customHeight="1">
      <c r="A25" s="163"/>
      <c r="B25" s="163"/>
      <c r="C25" s="163"/>
      <c r="D25" s="202"/>
      <c r="E25" s="181"/>
      <c r="F25" s="208"/>
      <c r="G25" s="166">
        <f t="shared" si="2"/>
        <v>0</v>
      </c>
      <c r="H25" s="166">
        <f t="shared" si="3"/>
        <v>0</v>
      </c>
      <c r="I25" s="166">
        <f t="shared" si="0"/>
        <v>0</v>
      </c>
      <c r="J25" s="166"/>
      <c r="K25" s="166">
        <f t="shared" si="4"/>
        <v>0</v>
      </c>
      <c r="L25" s="170">
        <f t="shared" si="1"/>
        <v>0</v>
      </c>
      <c r="M25" s="178"/>
      <c r="N25" s="175">
        <f t="shared" si="5"/>
        <v>0</v>
      </c>
      <c r="O25" s="217"/>
      <c r="P25" s="227"/>
      <c r="R25"/>
      <c r="S25"/>
      <c r="T25"/>
      <c r="U25"/>
      <c r="V25"/>
    </row>
    <row r="26" spans="1:22" s="5" customFormat="1" ht="14.25" customHeight="1">
      <c r="A26" s="163"/>
      <c r="B26" s="163"/>
      <c r="C26" s="163"/>
      <c r="D26" s="202"/>
      <c r="E26" s="181"/>
      <c r="F26" s="208"/>
      <c r="G26" s="166">
        <f t="shared" si="2"/>
        <v>0</v>
      </c>
      <c r="H26" s="166">
        <f t="shared" si="3"/>
        <v>0</v>
      </c>
      <c r="I26" s="166">
        <f t="shared" si="0"/>
        <v>0</v>
      </c>
      <c r="J26" s="166"/>
      <c r="K26" s="166">
        <f t="shared" si="4"/>
        <v>0</v>
      </c>
      <c r="L26" s="170">
        <f t="shared" si="1"/>
        <v>0</v>
      </c>
      <c r="M26" s="178"/>
      <c r="N26" s="175">
        <f t="shared" si="5"/>
        <v>0</v>
      </c>
      <c r="O26" s="217"/>
      <c r="P26" s="227"/>
      <c r="R26"/>
      <c r="S26"/>
      <c r="T26"/>
      <c r="U26"/>
      <c r="V26"/>
    </row>
    <row r="27" spans="1:22" s="5" customFormat="1" ht="14.25" customHeight="1">
      <c r="A27" s="163"/>
      <c r="B27" s="163"/>
      <c r="C27" s="163"/>
      <c r="D27" s="202"/>
      <c r="E27" s="181"/>
      <c r="F27" s="208"/>
      <c r="G27" s="166">
        <f t="shared" si="2"/>
        <v>0</v>
      </c>
      <c r="H27" s="166">
        <f t="shared" si="3"/>
        <v>0</v>
      </c>
      <c r="I27" s="166">
        <f t="shared" si="0"/>
        <v>0</v>
      </c>
      <c r="J27" s="166"/>
      <c r="K27" s="166">
        <f t="shared" si="4"/>
        <v>0</v>
      </c>
      <c r="L27" s="170">
        <f t="shared" si="1"/>
        <v>0</v>
      </c>
      <c r="M27" s="178"/>
      <c r="N27" s="175">
        <f t="shared" si="5"/>
        <v>0</v>
      </c>
      <c r="O27" s="217"/>
      <c r="P27" s="227"/>
      <c r="R27"/>
      <c r="S27"/>
      <c r="T27"/>
      <c r="U27"/>
      <c r="V27"/>
    </row>
    <row r="28" spans="1:22" s="5" customFormat="1" ht="14.25" customHeight="1">
      <c r="A28" s="163"/>
      <c r="B28" s="163"/>
      <c r="C28" s="163"/>
      <c r="D28" s="202"/>
      <c r="E28" s="181"/>
      <c r="F28" s="208"/>
      <c r="G28" s="166">
        <f t="shared" si="2"/>
        <v>0</v>
      </c>
      <c r="H28" s="166">
        <f t="shared" si="3"/>
        <v>0</v>
      </c>
      <c r="I28" s="166">
        <f t="shared" si="0"/>
        <v>0</v>
      </c>
      <c r="J28" s="166"/>
      <c r="K28" s="166">
        <f t="shared" si="4"/>
        <v>0</v>
      </c>
      <c r="L28" s="170">
        <f t="shared" si="1"/>
        <v>0</v>
      </c>
      <c r="M28" s="178"/>
      <c r="N28" s="175">
        <f t="shared" si="5"/>
        <v>0</v>
      </c>
      <c r="O28" s="217"/>
      <c r="P28" s="227"/>
      <c r="R28"/>
      <c r="S28"/>
      <c r="T28"/>
      <c r="U28"/>
      <c r="V28"/>
    </row>
    <row r="29" spans="1:22" s="5" customFormat="1" ht="14.25" customHeight="1">
      <c r="A29" s="163"/>
      <c r="B29" s="163"/>
      <c r="C29" s="163"/>
      <c r="D29" s="202"/>
      <c r="E29" s="181"/>
      <c r="F29" s="208"/>
      <c r="G29" s="166">
        <f t="shared" si="2"/>
        <v>0</v>
      </c>
      <c r="H29" s="166">
        <f t="shared" si="3"/>
        <v>0</v>
      </c>
      <c r="I29" s="166">
        <f t="shared" si="0"/>
        <v>0</v>
      </c>
      <c r="J29" s="166"/>
      <c r="K29" s="166">
        <f t="shared" si="4"/>
        <v>0</v>
      </c>
      <c r="L29" s="170">
        <f t="shared" si="1"/>
        <v>0</v>
      </c>
      <c r="M29" s="178"/>
      <c r="N29" s="175">
        <f t="shared" si="5"/>
        <v>0</v>
      </c>
      <c r="O29" s="217"/>
      <c r="P29" s="227"/>
      <c r="R29"/>
      <c r="S29"/>
      <c r="T29"/>
      <c r="U29"/>
      <c r="V29"/>
    </row>
    <row r="30" spans="1:22" s="5" customFormat="1" ht="14.25" customHeight="1">
      <c r="A30" s="163"/>
      <c r="B30" s="163"/>
      <c r="C30" s="163"/>
      <c r="D30" s="202"/>
      <c r="E30" s="181"/>
      <c r="F30" s="208"/>
      <c r="G30" s="166">
        <f t="shared" si="2"/>
        <v>0</v>
      </c>
      <c r="H30" s="166">
        <f t="shared" si="3"/>
        <v>0</v>
      </c>
      <c r="I30" s="166">
        <f t="shared" si="0"/>
        <v>0</v>
      </c>
      <c r="J30" s="166"/>
      <c r="K30" s="166">
        <f t="shared" si="4"/>
        <v>0</v>
      </c>
      <c r="L30" s="170">
        <f t="shared" si="1"/>
        <v>0</v>
      </c>
      <c r="M30" s="178"/>
      <c r="N30" s="175">
        <f t="shared" si="5"/>
        <v>0</v>
      </c>
      <c r="O30" s="217"/>
      <c r="P30" s="227"/>
      <c r="R30"/>
      <c r="S30"/>
      <c r="T30"/>
      <c r="U30"/>
      <c r="V30"/>
    </row>
    <row r="31" spans="1:22" s="5" customFormat="1" ht="14.25" customHeight="1">
      <c r="A31" s="163"/>
      <c r="B31" s="163"/>
      <c r="C31" s="163"/>
      <c r="D31" s="202"/>
      <c r="E31" s="181"/>
      <c r="F31" s="208"/>
      <c r="G31" s="166">
        <f t="shared" si="2"/>
        <v>0</v>
      </c>
      <c r="H31" s="166">
        <f t="shared" si="3"/>
        <v>0</v>
      </c>
      <c r="I31" s="166">
        <f t="shared" si="0"/>
        <v>0</v>
      </c>
      <c r="J31" s="166"/>
      <c r="K31" s="166">
        <f t="shared" si="4"/>
        <v>0</v>
      </c>
      <c r="L31" s="170">
        <f t="shared" si="1"/>
        <v>0</v>
      </c>
      <c r="M31" s="178"/>
      <c r="N31" s="175">
        <f t="shared" si="5"/>
        <v>0</v>
      </c>
      <c r="O31" s="217"/>
      <c r="P31" s="227"/>
      <c r="R31"/>
      <c r="S31"/>
      <c r="T31"/>
      <c r="U31"/>
      <c r="V31"/>
    </row>
    <row r="32" spans="1:22" s="5" customFormat="1" ht="14.25" customHeight="1">
      <c r="A32" s="163"/>
      <c r="B32" s="163"/>
      <c r="C32" s="163"/>
      <c r="D32" s="202"/>
      <c r="E32" s="181"/>
      <c r="F32" s="208"/>
      <c r="G32" s="166">
        <f t="shared" si="2"/>
        <v>0</v>
      </c>
      <c r="H32" s="166">
        <f t="shared" si="3"/>
        <v>0</v>
      </c>
      <c r="I32" s="166">
        <f t="shared" si="0"/>
        <v>0</v>
      </c>
      <c r="J32" s="166"/>
      <c r="K32" s="166">
        <f t="shared" si="4"/>
        <v>0</v>
      </c>
      <c r="L32" s="170">
        <f t="shared" si="1"/>
        <v>0</v>
      </c>
      <c r="M32" s="178"/>
      <c r="N32" s="175">
        <f t="shared" si="5"/>
        <v>0</v>
      </c>
      <c r="O32" s="217"/>
      <c r="P32" s="227"/>
      <c r="R32"/>
      <c r="S32"/>
      <c r="T32"/>
      <c r="U32"/>
      <c r="V32"/>
    </row>
    <row r="33" spans="1:22" s="5" customFormat="1" ht="14.25" customHeight="1">
      <c r="A33" s="163"/>
      <c r="B33" s="163"/>
      <c r="C33" s="163"/>
      <c r="D33" s="202"/>
      <c r="E33" s="181"/>
      <c r="F33" s="208"/>
      <c r="G33" s="166">
        <f t="shared" si="2"/>
        <v>0</v>
      </c>
      <c r="H33" s="166">
        <f t="shared" si="3"/>
        <v>0</v>
      </c>
      <c r="I33" s="166">
        <f t="shared" si="0"/>
        <v>0</v>
      </c>
      <c r="J33" s="166"/>
      <c r="K33" s="166">
        <f t="shared" si="4"/>
        <v>0</v>
      </c>
      <c r="L33" s="170">
        <f t="shared" si="1"/>
        <v>0</v>
      </c>
      <c r="M33" s="178"/>
      <c r="N33" s="175">
        <f t="shared" si="5"/>
        <v>0</v>
      </c>
      <c r="O33" s="217"/>
      <c r="P33" s="227"/>
      <c r="R33"/>
      <c r="S33"/>
      <c r="T33"/>
      <c r="U33"/>
      <c r="V33"/>
    </row>
    <row r="34" spans="1:22" s="5" customFormat="1" ht="14.25" customHeight="1">
      <c r="A34" s="163"/>
      <c r="B34" s="163"/>
      <c r="C34" s="163"/>
      <c r="D34" s="202"/>
      <c r="E34" s="181"/>
      <c r="F34" s="208"/>
      <c r="G34" s="166">
        <f t="shared" si="2"/>
        <v>0</v>
      </c>
      <c r="H34" s="166">
        <f t="shared" si="3"/>
        <v>0</v>
      </c>
      <c r="I34" s="166">
        <f t="shared" si="0"/>
        <v>0</v>
      </c>
      <c r="J34" s="166"/>
      <c r="K34" s="166">
        <f t="shared" si="4"/>
        <v>0</v>
      </c>
      <c r="L34" s="170">
        <f t="shared" si="1"/>
        <v>0</v>
      </c>
      <c r="M34" s="178"/>
      <c r="N34" s="175">
        <f t="shared" si="5"/>
        <v>0</v>
      </c>
      <c r="O34" s="217"/>
      <c r="P34" s="227"/>
      <c r="R34"/>
      <c r="S34"/>
      <c r="T34"/>
      <c r="U34"/>
      <c r="V34"/>
    </row>
    <row r="35" spans="1:22" s="5" customFormat="1" ht="14.25" customHeight="1">
      <c r="A35" s="163"/>
      <c r="B35" s="163"/>
      <c r="C35" s="163"/>
      <c r="D35" s="202"/>
      <c r="E35" s="181"/>
      <c r="F35" s="208"/>
      <c r="G35" s="166">
        <f t="shared" si="2"/>
        <v>0</v>
      </c>
      <c r="H35" s="166">
        <f t="shared" si="3"/>
        <v>0</v>
      </c>
      <c r="I35" s="166">
        <f t="shared" si="0"/>
        <v>0</v>
      </c>
      <c r="J35" s="166"/>
      <c r="K35" s="166">
        <f t="shared" si="4"/>
        <v>0</v>
      </c>
      <c r="L35" s="170">
        <f t="shared" si="1"/>
        <v>0</v>
      </c>
      <c r="M35" s="178"/>
      <c r="N35" s="175">
        <f t="shared" si="5"/>
        <v>0</v>
      </c>
      <c r="O35" s="217"/>
      <c r="P35" s="227"/>
      <c r="R35"/>
      <c r="S35"/>
      <c r="T35"/>
      <c r="U35"/>
      <c r="V35"/>
    </row>
    <row r="36" spans="1:22" s="5" customFormat="1" ht="14.25" customHeight="1">
      <c r="A36" s="163"/>
      <c r="B36" s="163"/>
      <c r="C36" s="163"/>
      <c r="D36" s="202"/>
      <c r="E36" s="181"/>
      <c r="F36" s="208"/>
      <c r="G36" s="166">
        <f t="shared" si="2"/>
        <v>0</v>
      </c>
      <c r="H36" s="166">
        <f t="shared" si="3"/>
        <v>0</v>
      </c>
      <c r="I36" s="166">
        <f t="shared" si="0"/>
        <v>0</v>
      </c>
      <c r="J36" s="166"/>
      <c r="K36" s="166">
        <f t="shared" si="4"/>
        <v>0</v>
      </c>
      <c r="L36" s="170">
        <f t="shared" si="1"/>
        <v>0</v>
      </c>
      <c r="M36" s="178"/>
      <c r="N36" s="175">
        <f t="shared" si="5"/>
        <v>0</v>
      </c>
      <c r="O36" s="217"/>
      <c r="P36" s="227"/>
      <c r="R36"/>
      <c r="S36"/>
      <c r="T36"/>
      <c r="U36"/>
      <c r="V36"/>
    </row>
    <row r="37" spans="1:22" s="5" customFormat="1" ht="14.25" customHeight="1">
      <c r="A37" s="163"/>
      <c r="B37" s="163"/>
      <c r="C37" s="163"/>
      <c r="D37" s="202"/>
      <c r="E37" s="181"/>
      <c r="F37" s="208"/>
      <c r="G37" s="166">
        <f t="shared" si="2"/>
        <v>0</v>
      </c>
      <c r="H37" s="166">
        <f t="shared" si="3"/>
        <v>0</v>
      </c>
      <c r="I37" s="166">
        <f t="shared" si="0"/>
        <v>0</v>
      </c>
      <c r="J37" s="166"/>
      <c r="K37" s="166">
        <f t="shared" si="4"/>
        <v>0</v>
      </c>
      <c r="L37" s="170">
        <f t="shared" si="1"/>
        <v>0</v>
      </c>
      <c r="M37" s="178"/>
      <c r="N37" s="175">
        <f t="shared" si="5"/>
        <v>0</v>
      </c>
      <c r="O37" s="217"/>
      <c r="P37" s="227"/>
      <c r="R37"/>
      <c r="S37"/>
      <c r="T37"/>
      <c r="U37"/>
      <c r="V37"/>
    </row>
    <row r="38" spans="1:22" s="5" customFormat="1" ht="14.25" customHeight="1">
      <c r="A38" s="163"/>
      <c r="B38" s="163"/>
      <c r="C38" s="163"/>
      <c r="D38" s="202"/>
      <c r="E38" s="181"/>
      <c r="F38" s="208"/>
      <c r="G38" s="166">
        <f t="shared" si="2"/>
        <v>0</v>
      </c>
      <c r="H38" s="166">
        <f t="shared" si="3"/>
        <v>0</v>
      </c>
      <c r="I38" s="166">
        <f t="shared" si="0"/>
        <v>0</v>
      </c>
      <c r="J38" s="166"/>
      <c r="K38" s="166">
        <f t="shared" si="4"/>
        <v>0</v>
      </c>
      <c r="L38" s="170">
        <f t="shared" si="1"/>
        <v>0</v>
      </c>
      <c r="M38" s="178"/>
      <c r="N38" s="175">
        <f t="shared" si="5"/>
        <v>0</v>
      </c>
      <c r="O38" s="217"/>
      <c r="P38" s="227"/>
      <c r="R38"/>
      <c r="S38"/>
      <c r="T38"/>
      <c r="U38"/>
      <c r="V38"/>
    </row>
    <row r="39" spans="1:22" s="5" customFormat="1" ht="14.25" customHeight="1">
      <c r="A39" s="163"/>
      <c r="B39" s="163"/>
      <c r="C39" s="163"/>
      <c r="D39" s="202"/>
      <c r="E39" s="181"/>
      <c r="F39" s="208"/>
      <c r="G39" s="166">
        <f t="shared" si="2"/>
        <v>0</v>
      </c>
      <c r="H39" s="166">
        <f t="shared" si="3"/>
        <v>0</v>
      </c>
      <c r="I39" s="166">
        <f t="shared" si="0"/>
        <v>0</v>
      </c>
      <c r="J39" s="166"/>
      <c r="K39" s="166">
        <f t="shared" si="4"/>
        <v>0</v>
      </c>
      <c r="L39" s="170">
        <f t="shared" si="1"/>
        <v>0</v>
      </c>
      <c r="M39" s="178"/>
      <c r="N39" s="175">
        <f t="shared" si="5"/>
        <v>0</v>
      </c>
      <c r="O39" s="217"/>
      <c r="P39" s="227"/>
      <c r="R39"/>
      <c r="S39"/>
      <c r="T39"/>
      <c r="U39"/>
      <c r="V39"/>
    </row>
    <row r="40" spans="1:22" s="5" customFormat="1" ht="14.25" customHeight="1">
      <c r="A40" s="163"/>
      <c r="B40" s="163"/>
      <c r="C40" s="163"/>
      <c r="D40" s="202"/>
      <c r="E40" s="181"/>
      <c r="F40" s="208"/>
      <c r="G40" s="166">
        <f t="shared" si="2"/>
        <v>0</v>
      </c>
      <c r="H40" s="166">
        <f t="shared" si="3"/>
        <v>0</v>
      </c>
      <c r="I40" s="166">
        <f t="shared" si="0"/>
        <v>0</v>
      </c>
      <c r="J40" s="166"/>
      <c r="K40" s="166">
        <f t="shared" si="4"/>
        <v>0</v>
      </c>
      <c r="L40" s="170">
        <f t="shared" si="1"/>
        <v>0</v>
      </c>
      <c r="M40" s="178"/>
      <c r="N40" s="175">
        <f t="shared" si="5"/>
        <v>0</v>
      </c>
      <c r="O40" s="217"/>
      <c r="P40" s="227"/>
      <c r="R40"/>
      <c r="S40"/>
      <c r="T40"/>
      <c r="U40"/>
      <c r="V40"/>
    </row>
    <row r="41" spans="1:22" s="5" customFormat="1" ht="14.25" customHeight="1">
      <c r="A41" s="163"/>
      <c r="B41" s="163"/>
      <c r="C41" s="163"/>
      <c r="D41" s="202"/>
      <c r="E41" s="181"/>
      <c r="F41" s="208"/>
      <c r="G41" s="166">
        <f t="shared" si="2"/>
        <v>0</v>
      </c>
      <c r="H41" s="166">
        <f t="shared" si="3"/>
        <v>0</v>
      </c>
      <c r="I41" s="166">
        <f t="shared" si="0"/>
        <v>0</v>
      </c>
      <c r="J41" s="166"/>
      <c r="K41" s="166">
        <f t="shared" si="4"/>
        <v>0</v>
      </c>
      <c r="L41" s="170">
        <f t="shared" si="1"/>
        <v>0</v>
      </c>
      <c r="M41" s="178"/>
      <c r="N41" s="175">
        <f t="shared" si="5"/>
        <v>0</v>
      </c>
      <c r="O41" s="217"/>
      <c r="P41" s="227"/>
      <c r="R41"/>
      <c r="S41"/>
      <c r="T41"/>
      <c r="U41"/>
      <c r="V41"/>
    </row>
    <row r="42" spans="1:22" s="5" customFormat="1" ht="14.25" customHeight="1">
      <c r="A42" s="163"/>
      <c r="B42" s="163"/>
      <c r="C42" s="163"/>
      <c r="D42" s="202"/>
      <c r="E42" s="181"/>
      <c r="F42" s="208"/>
      <c r="G42" s="166">
        <f t="shared" si="2"/>
        <v>0</v>
      </c>
      <c r="H42" s="166">
        <f t="shared" si="3"/>
        <v>0</v>
      </c>
      <c r="I42" s="166">
        <f t="shared" si="0"/>
        <v>0</v>
      </c>
      <c r="J42" s="166"/>
      <c r="K42" s="166">
        <f t="shared" si="4"/>
        <v>0</v>
      </c>
      <c r="L42" s="170">
        <f t="shared" si="1"/>
        <v>0</v>
      </c>
      <c r="M42" s="178"/>
      <c r="N42" s="175">
        <f t="shared" si="5"/>
        <v>0</v>
      </c>
      <c r="O42" s="217"/>
      <c r="P42" s="227"/>
      <c r="R42"/>
      <c r="S42"/>
      <c r="T42"/>
      <c r="U42"/>
      <c r="V42"/>
    </row>
    <row r="43" spans="1:22" s="5" customFormat="1" ht="14.25" customHeight="1">
      <c r="A43" s="163"/>
      <c r="B43" s="163"/>
      <c r="C43" s="163"/>
      <c r="D43" s="202"/>
      <c r="E43" s="181"/>
      <c r="F43" s="208"/>
      <c r="G43" s="166">
        <f t="shared" si="2"/>
        <v>0</v>
      </c>
      <c r="H43" s="166">
        <f t="shared" si="3"/>
        <v>0</v>
      </c>
      <c r="I43" s="166">
        <f t="shared" si="0"/>
        <v>0</v>
      </c>
      <c r="J43" s="166"/>
      <c r="K43" s="166">
        <f t="shared" si="4"/>
        <v>0</v>
      </c>
      <c r="L43" s="170">
        <f t="shared" si="1"/>
        <v>0</v>
      </c>
      <c r="M43" s="178"/>
      <c r="N43" s="175">
        <f t="shared" si="5"/>
        <v>0</v>
      </c>
      <c r="O43" s="217"/>
      <c r="P43" s="227"/>
      <c r="R43"/>
      <c r="S43"/>
      <c r="T43"/>
      <c r="U43"/>
      <c r="V43"/>
    </row>
    <row r="44" spans="1:22" s="5" customFormat="1" ht="14.25" customHeight="1">
      <c r="A44" s="163"/>
      <c r="B44" s="163"/>
      <c r="C44" s="163"/>
      <c r="D44" s="202"/>
      <c r="E44" s="181"/>
      <c r="F44" s="208"/>
      <c r="G44" s="166">
        <f t="shared" si="2"/>
        <v>0</v>
      </c>
      <c r="H44" s="166">
        <f t="shared" si="3"/>
        <v>0</v>
      </c>
      <c r="I44" s="166">
        <f t="shared" si="0"/>
        <v>0</v>
      </c>
      <c r="J44" s="166"/>
      <c r="K44" s="166">
        <f t="shared" si="4"/>
        <v>0</v>
      </c>
      <c r="L44" s="170">
        <f t="shared" si="1"/>
        <v>0</v>
      </c>
      <c r="M44" s="178"/>
      <c r="N44" s="175">
        <f t="shared" si="5"/>
        <v>0</v>
      </c>
      <c r="O44" s="217"/>
      <c r="P44" s="227"/>
      <c r="R44"/>
      <c r="S44"/>
      <c r="T44"/>
      <c r="U44"/>
      <c r="V44"/>
    </row>
    <row r="45" spans="1:22" s="5" customFormat="1" ht="14.25" customHeight="1">
      <c r="A45" s="163"/>
      <c r="B45" s="163"/>
      <c r="C45" s="163"/>
      <c r="D45" s="202"/>
      <c r="E45" s="181"/>
      <c r="F45" s="208"/>
      <c r="G45" s="166">
        <f t="shared" si="2"/>
        <v>0</v>
      </c>
      <c r="H45" s="166">
        <f t="shared" si="3"/>
        <v>0</v>
      </c>
      <c r="I45" s="166">
        <f t="shared" si="0"/>
        <v>0</v>
      </c>
      <c r="J45" s="166"/>
      <c r="K45" s="166">
        <f t="shared" si="4"/>
        <v>0</v>
      </c>
      <c r="L45" s="170">
        <f t="shared" si="1"/>
        <v>0</v>
      </c>
      <c r="M45" s="178"/>
      <c r="N45" s="175">
        <f t="shared" si="5"/>
        <v>0</v>
      </c>
      <c r="O45" s="217"/>
      <c r="P45" s="227"/>
      <c r="R45"/>
      <c r="S45"/>
      <c r="T45"/>
      <c r="U45"/>
      <c r="V45"/>
    </row>
    <row r="46" spans="1:22" s="5" customFormat="1" ht="14.25" customHeight="1">
      <c r="A46" s="163"/>
      <c r="B46" s="163"/>
      <c r="C46" s="163"/>
      <c r="D46" s="202"/>
      <c r="E46" s="181"/>
      <c r="F46" s="208"/>
      <c r="G46" s="166">
        <f t="shared" si="2"/>
        <v>0</v>
      </c>
      <c r="H46" s="166">
        <f t="shared" si="3"/>
        <v>0</v>
      </c>
      <c r="I46" s="166">
        <f t="shared" si="0"/>
        <v>0</v>
      </c>
      <c r="J46" s="166"/>
      <c r="K46" s="166">
        <f t="shared" si="4"/>
        <v>0</v>
      </c>
      <c r="L46" s="170">
        <f t="shared" si="1"/>
        <v>0</v>
      </c>
      <c r="M46" s="178"/>
      <c r="N46" s="175">
        <f t="shared" si="5"/>
        <v>0</v>
      </c>
      <c r="O46" s="217"/>
      <c r="P46" s="227"/>
      <c r="R46"/>
      <c r="S46"/>
      <c r="T46"/>
      <c r="U46"/>
      <c r="V46"/>
    </row>
    <row r="47" spans="1:22" s="5" customFormat="1" ht="14.25" customHeight="1">
      <c r="A47" s="163"/>
      <c r="B47" s="163"/>
      <c r="C47" s="163"/>
      <c r="D47" s="202"/>
      <c r="E47" s="181"/>
      <c r="F47" s="208"/>
      <c r="G47" s="166">
        <f t="shared" si="2"/>
        <v>0</v>
      </c>
      <c r="H47" s="166">
        <f t="shared" si="3"/>
        <v>0</v>
      </c>
      <c r="I47" s="166">
        <f t="shared" si="0"/>
        <v>0</v>
      </c>
      <c r="J47" s="166"/>
      <c r="K47" s="166">
        <f t="shared" si="4"/>
        <v>0</v>
      </c>
      <c r="L47" s="170">
        <f t="shared" si="1"/>
        <v>0</v>
      </c>
      <c r="M47" s="178"/>
      <c r="N47" s="175">
        <f t="shared" si="5"/>
        <v>0</v>
      </c>
      <c r="O47" s="217"/>
      <c r="P47" s="227"/>
      <c r="R47"/>
      <c r="S47"/>
      <c r="T47"/>
      <c r="U47"/>
      <c r="V47"/>
    </row>
    <row r="48" spans="1:22" s="5" customFormat="1" ht="14.25" customHeight="1">
      <c r="A48" s="163"/>
      <c r="B48" s="163"/>
      <c r="C48" s="163"/>
      <c r="D48" s="202"/>
      <c r="E48" s="181"/>
      <c r="F48" s="208"/>
      <c r="G48" s="166">
        <f t="shared" si="2"/>
        <v>0</v>
      </c>
      <c r="H48" s="166">
        <f t="shared" si="3"/>
        <v>0</v>
      </c>
      <c r="I48" s="166">
        <f t="shared" si="0"/>
        <v>0</v>
      </c>
      <c r="J48" s="166"/>
      <c r="K48" s="166">
        <f t="shared" si="4"/>
        <v>0</v>
      </c>
      <c r="L48" s="170">
        <f t="shared" si="1"/>
        <v>0</v>
      </c>
      <c r="M48" s="178"/>
      <c r="N48" s="175">
        <f t="shared" si="5"/>
        <v>0</v>
      </c>
      <c r="O48" s="217"/>
      <c r="P48" s="227"/>
      <c r="R48"/>
      <c r="S48"/>
      <c r="T48"/>
      <c r="U48"/>
      <c r="V48"/>
    </row>
    <row r="49" spans="1:22" s="5" customFormat="1" ht="14.25" customHeight="1">
      <c r="A49" s="163"/>
      <c r="B49" s="163"/>
      <c r="C49" s="163"/>
      <c r="D49" s="202"/>
      <c r="E49" s="181"/>
      <c r="F49" s="208"/>
      <c r="G49" s="166">
        <f t="shared" si="2"/>
        <v>0</v>
      </c>
      <c r="H49" s="166">
        <f t="shared" si="3"/>
        <v>0</v>
      </c>
      <c r="I49" s="166">
        <f t="shared" si="0"/>
        <v>0</v>
      </c>
      <c r="J49" s="166"/>
      <c r="K49" s="166">
        <f t="shared" si="4"/>
        <v>0</v>
      </c>
      <c r="L49" s="170">
        <f t="shared" si="1"/>
        <v>0</v>
      </c>
      <c r="M49" s="178"/>
      <c r="N49" s="175">
        <f t="shared" si="5"/>
        <v>0</v>
      </c>
      <c r="O49" s="217"/>
      <c r="P49" s="227"/>
      <c r="R49"/>
      <c r="S49"/>
      <c r="T49"/>
      <c r="U49"/>
      <c r="V49"/>
    </row>
    <row r="50" spans="1:22" s="5" customFormat="1" ht="14.25" customHeight="1">
      <c r="A50" s="163"/>
      <c r="B50" s="163"/>
      <c r="C50" s="163"/>
      <c r="D50" s="202"/>
      <c r="E50" s="181"/>
      <c r="F50" s="208"/>
      <c r="G50" s="166">
        <f t="shared" si="2"/>
        <v>0</v>
      </c>
      <c r="H50" s="166">
        <f t="shared" si="3"/>
        <v>0</v>
      </c>
      <c r="I50" s="166">
        <f t="shared" si="0"/>
        <v>0</v>
      </c>
      <c r="J50" s="166"/>
      <c r="K50" s="166">
        <f t="shared" si="4"/>
        <v>0</v>
      </c>
      <c r="L50" s="170">
        <f t="shared" si="1"/>
        <v>0</v>
      </c>
      <c r="M50" s="178"/>
      <c r="N50" s="175">
        <f t="shared" si="5"/>
        <v>0</v>
      </c>
      <c r="O50" s="217"/>
      <c r="P50" s="227"/>
      <c r="R50"/>
      <c r="S50"/>
      <c r="T50"/>
      <c r="U50"/>
      <c r="V50"/>
    </row>
    <row r="51" spans="1:22" s="5" customFormat="1" ht="14.25" customHeight="1">
      <c r="A51" s="163"/>
      <c r="B51" s="163"/>
      <c r="C51" s="163"/>
      <c r="D51" s="202"/>
      <c r="E51" s="181"/>
      <c r="F51" s="208"/>
      <c r="G51" s="166">
        <f t="shared" si="2"/>
        <v>0</v>
      </c>
      <c r="H51" s="166">
        <f t="shared" si="3"/>
        <v>0</v>
      </c>
      <c r="I51" s="166">
        <f t="shared" si="0"/>
        <v>0</v>
      </c>
      <c r="J51" s="166"/>
      <c r="K51" s="166">
        <f t="shared" si="4"/>
        <v>0</v>
      </c>
      <c r="L51" s="170">
        <f t="shared" si="1"/>
        <v>0</v>
      </c>
      <c r="M51" s="178"/>
      <c r="N51" s="175">
        <f t="shared" si="5"/>
        <v>0</v>
      </c>
      <c r="O51" s="217"/>
      <c r="P51" s="227"/>
      <c r="R51"/>
      <c r="S51"/>
      <c r="T51"/>
      <c r="U51"/>
      <c r="V51"/>
    </row>
    <row r="52" spans="1:22" s="5" customFormat="1" ht="14.25" customHeight="1">
      <c r="A52" s="163"/>
      <c r="B52" s="163"/>
      <c r="C52" s="163"/>
      <c r="D52" s="202"/>
      <c r="E52" s="181"/>
      <c r="F52" s="208"/>
      <c r="G52" s="166">
        <f t="shared" si="2"/>
        <v>0</v>
      </c>
      <c r="H52" s="166">
        <f t="shared" si="3"/>
        <v>0</v>
      </c>
      <c r="I52" s="166">
        <f t="shared" si="0"/>
        <v>0</v>
      </c>
      <c r="J52" s="166"/>
      <c r="K52" s="166">
        <f t="shared" si="4"/>
        <v>0</v>
      </c>
      <c r="L52" s="170">
        <f t="shared" si="1"/>
        <v>0</v>
      </c>
      <c r="M52" s="178"/>
      <c r="N52" s="175">
        <f t="shared" si="5"/>
        <v>0</v>
      </c>
      <c r="O52" s="217"/>
      <c r="P52" s="227"/>
      <c r="R52"/>
      <c r="S52"/>
      <c r="T52"/>
      <c r="U52"/>
      <c r="V52"/>
    </row>
    <row r="53" spans="1:22" s="5" customFormat="1" ht="14.25" customHeight="1">
      <c r="A53" s="163"/>
      <c r="B53" s="163"/>
      <c r="C53" s="163"/>
      <c r="D53" s="202"/>
      <c r="E53" s="181"/>
      <c r="F53" s="208"/>
      <c r="G53" s="166">
        <f t="shared" si="2"/>
        <v>0</v>
      </c>
      <c r="H53" s="166">
        <f t="shared" si="3"/>
        <v>0</v>
      </c>
      <c r="I53" s="166">
        <f t="shared" si="0"/>
        <v>0</v>
      </c>
      <c r="J53" s="166"/>
      <c r="K53" s="166">
        <f t="shared" si="4"/>
        <v>0</v>
      </c>
      <c r="L53" s="170">
        <f t="shared" si="1"/>
        <v>0</v>
      </c>
      <c r="M53" s="178"/>
      <c r="N53" s="175">
        <f t="shared" si="5"/>
        <v>0</v>
      </c>
      <c r="O53" s="217"/>
      <c r="P53" s="227"/>
      <c r="R53"/>
      <c r="S53"/>
      <c r="T53"/>
      <c r="U53"/>
      <c r="V53"/>
    </row>
    <row r="54" spans="1:22" s="5" customFormat="1" ht="14.25" customHeight="1">
      <c r="A54" s="163"/>
      <c r="B54" s="163"/>
      <c r="C54" s="163"/>
      <c r="D54" s="202"/>
      <c r="E54" s="181"/>
      <c r="F54" s="208"/>
      <c r="G54" s="166">
        <f t="shared" si="2"/>
        <v>0</v>
      </c>
      <c r="H54" s="166">
        <f t="shared" si="3"/>
        <v>0</v>
      </c>
      <c r="I54" s="166">
        <f t="shared" si="0"/>
        <v>0</v>
      </c>
      <c r="J54" s="166"/>
      <c r="K54" s="166">
        <f t="shared" si="4"/>
        <v>0</v>
      </c>
      <c r="L54" s="170">
        <f t="shared" si="1"/>
        <v>0</v>
      </c>
      <c r="M54" s="178"/>
      <c r="N54" s="175">
        <f t="shared" si="5"/>
        <v>0</v>
      </c>
      <c r="O54" s="217"/>
      <c r="P54" s="227"/>
      <c r="R54"/>
      <c r="S54"/>
      <c r="T54"/>
      <c r="U54"/>
      <c r="V54"/>
    </row>
    <row r="55" spans="1:22" s="5" customFormat="1" ht="14.25" customHeight="1">
      <c r="A55" s="163"/>
      <c r="B55" s="163"/>
      <c r="C55" s="163"/>
      <c r="D55" s="202"/>
      <c r="E55" s="181"/>
      <c r="F55" s="208"/>
      <c r="G55" s="166">
        <f t="shared" si="2"/>
        <v>0</v>
      </c>
      <c r="H55" s="166">
        <f t="shared" si="3"/>
        <v>0</v>
      </c>
      <c r="I55" s="166">
        <f t="shared" si="0"/>
        <v>0</v>
      </c>
      <c r="J55" s="166"/>
      <c r="K55" s="166">
        <f t="shared" si="4"/>
        <v>0</v>
      </c>
      <c r="L55" s="170">
        <f t="shared" si="1"/>
        <v>0</v>
      </c>
      <c r="M55" s="178"/>
      <c r="N55" s="175">
        <f t="shared" si="5"/>
        <v>0</v>
      </c>
      <c r="O55" s="217"/>
      <c r="P55" s="227"/>
      <c r="R55"/>
      <c r="S55"/>
      <c r="T55"/>
      <c r="U55"/>
      <c r="V55"/>
    </row>
    <row r="56" spans="1:22" s="5" customFormat="1" ht="14.25" customHeight="1">
      <c r="A56" s="163"/>
      <c r="B56" s="163"/>
      <c r="C56" s="163"/>
      <c r="D56" s="202"/>
      <c r="E56" s="181"/>
      <c r="F56" s="208"/>
      <c r="G56" s="166">
        <f t="shared" si="2"/>
        <v>0</v>
      </c>
      <c r="H56" s="166">
        <f t="shared" si="3"/>
        <v>0</v>
      </c>
      <c r="I56" s="166">
        <f t="shared" si="0"/>
        <v>0</v>
      </c>
      <c r="J56" s="166"/>
      <c r="K56" s="166">
        <f t="shared" si="4"/>
        <v>0</v>
      </c>
      <c r="L56" s="170">
        <f t="shared" si="1"/>
        <v>0</v>
      </c>
      <c r="M56" s="178"/>
      <c r="N56" s="175">
        <f t="shared" si="5"/>
        <v>0</v>
      </c>
      <c r="O56" s="217"/>
      <c r="P56" s="227"/>
      <c r="R56"/>
      <c r="S56"/>
      <c r="T56"/>
      <c r="U56"/>
      <c r="V56"/>
    </row>
    <row r="57" spans="1:22" s="5" customFormat="1" ht="14.25" customHeight="1">
      <c r="A57" s="163"/>
      <c r="B57" s="163"/>
      <c r="C57" s="163"/>
      <c r="D57" s="202"/>
      <c r="E57" s="181"/>
      <c r="F57" s="208"/>
      <c r="G57" s="166">
        <f t="shared" si="2"/>
        <v>0</v>
      </c>
      <c r="H57" s="166">
        <f t="shared" si="3"/>
        <v>0</v>
      </c>
      <c r="I57" s="166">
        <f t="shared" si="0"/>
        <v>0</v>
      </c>
      <c r="J57" s="166"/>
      <c r="K57" s="166">
        <f t="shared" si="4"/>
        <v>0</v>
      </c>
      <c r="L57" s="170">
        <f t="shared" si="1"/>
        <v>0</v>
      </c>
      <c r="M57" s="178"/>
      <c r="N57" s="175">
        <f t="shared" si="5"/>
        <v>0</v>
      </c>
      <c r="O57" s="217"/>
      <c r="P57" s="227"/>
      <c r="R57"/>
      <c r="S57"/>
      <c r="T57"/>
      <c r="U57"/>
      <c r="V57"/>
    </row>
    <row r="58" spans="1:22" s="5" customFormat="1" ht="14.25" customHeight="1">
      <c r="A58" s="163"/>
      <c r="B58" s="163"/>
      <c r="C58" s="163"/>
      <c r="D58" s="202"/>
      <c r="E58" s="181"/>
      <c r="F58" s="208"/>
      <c r="G58" s="166">
        <f t="shared" si="2"/>
        <v>0</v>
      </c>
      <c r="H58" s="166">
        <f t="shared" si="3"/>
        <v>0</v>
      </c>
      <c r="I58" s="166">
        <f t="shared" si="0"/>
        <v>0</v>
      </c>
      <c r="J58" s="166"/>
      <c r="K58" s="166">
        <f t="shared" si="4"/>
        <v>0</v>
      </c>
      <c r="L58" s="170">
        <f t="shared" si="1"/>
        <v>0</v>
      </c>
      <c r="M58" s="178"/>
      <c r="N58" s="175">
        <f t="shared" si="5"/>
        <v>0</v>
      </c>
      <c r="O58" s="217"/>
      <c r="P58" s="227"/>
      <c r="R58"/>
      <c r="S58"/>
      <c r="T58"/>
      <c r="U58"/>
      <c r="V58"/>
    </row>
    <row r="59" spans="1:22" s="5" customFormat="1" ht="14.25" customHeight="1">
      <c r="A59" s="163"/>
      <c r="B59" s="163"/>
      <c r="C59" s="163"/>
      <c r="D59" s="202"/>
      <c r="E59" s="181"/>
      <c r="F59" s="208"/>
      <c r="G59" s="166">
        <f t="shared" si="2"/>
        <v>0</v>
      </c>
      <c r="H59" s="166">
        <f t="shared" si="3"/>
        <v>0</v>
      </c>
      <c r="I59" s="166">
        <f t="shared" si="0"/>
        <v>0</v>
      </c>
      <c r="J59" s="166"/>
      <c r="K59" s="166">
        <f t="shared" si="4"/>
        <v>0</v>
      </c>
      <c r="L59" s="170">
        <f t="shared" si="1"/>
        <v>0</v>
      </c>
      <c r="M59" s="178"/>
      <c r="N59" s="175">
        <f t="shared" si="5"/>
        <v>0</v>
      </c>
      <c r="O59" s="217"/>
      <c r="P59" s="227"/>
      <c r="R59"/>
      <c r="S59"/>
      <c r="T59"/>
      <c r="U59"/>
      <c r="V59"/>
    </row>
    <row r="60" spans="1:22" s="5" customFormat="1" ht="14.25" customHeight="1">
      <c r="A60" s="163"/>
      <c r="B60" s="163"/>
      <c r="C60" s="163"/>
      <c r="D60" s="202"/>
      <c r="E60" s="181"/>
      <c r="F60" s="208"/>
      <c r="G60" s="166">
        <f t="shared" si="2"/>
        <v>0</v>
      </c>
      <c r="H60" s="166">
        <f t="shared" si="3"/>
        <v>0</v>
      </c>
      <c r="I60" s="166">
        <f t="shared" si="0"/>
        <v>0</v>
      </c>
      <c r="J60" s="166"/>
      <c r="K60" s="166">
        <f t="shared" si="4"/>
        <v>0</v>
      </c>
      <c r="L60" s="170">
        <f t="shared" si="1"/>
        <v>0</v>
      </c>
      <c r="M60" s="178"/>
      <c r="N60" s="175">
        <f t="shared" si="5"/>
        <v>0</v>
      </c>
      <c r="O60" s="217"/>
      <c r="P60" s="227"/>
      <c r="R60"/>
      <c r="S60"/>
      <c r="T60"/>
      <c r="U60"/>
      <c r="V60"/>
    </row>
    <row r="61" spans="1:22" s="5" customFormat="1" ht="14.25" customHeight="1">
      <c r="A61" s="163"/>
      <c r="B61" s="163"/>
      <c r="C61" s="163"/>
      <c r="D61" s="202"/>
      <c r="E61" s="181"/>
      <c r="F61" s="208"/>
      <c r="G61" s="166">
        <f t="shared" si="2"/>
        <v>0</v>
      </c>
      <c r="H61" s="166">
        <f t="shared" si="3"/>
        <v>0</v>
      </c>
      <c r="I61" s="166">
        <f t="shared" si="0"/>
        <v>0</v>
      </c>
      <c r="J61" s="166"/>
      <c r="K61" s="166">
        <f t="shared" si="4"/>
        <v>0</v>
      </c>
      <c r="L61" s="170">
        <f t="shared" si="1"/>
        <v>0</v>
      </c>
      <c r="M61" s="178"/>
      <c r="N61" s="175">
        <f t="shared" si="5"/>
        <v>0</v>
      </c>
      <c r="O61" s="217"/>
      <c r="P61" s="227"/>
      <c r="R61"/>
      <c r="S61"/>
      <c r="T61"/>
      <c r="U61"/>
      <c r="V61"/>
    </row>
    <row r="62" spans="1:22" s="5" customFormat="1" ht="14.25" customHeight="1">
      <c r="A62" s="163"/>
      <c r="B62" s="163"/>
      <c r="C62" s="163"/>
      <c r="D62" s="202"/>
      <c r="E62" s="181"/>
      <c r="F62" s="208"/>
      <c r="G62" s="166">
        <f t="shared" si="2"/>
        <v>0</v>
      </c>
      <c r="H62" s="166">
        <f t="shared" si="3"/>
        <v>0</v>
      </c>
      <c r="I62" s="166">
        <f t="shared" si="0"/>
        <v>0</v>
      </c>
      <c r="J62" s="166"/>
      <c r="K62" s="166">
        <f t="shared" si="4"/>
        <v>0</v>
      </c>
      <c r="L62" s="170">
        <f t="shared" si="1"/>
        <v>0</v>
      </c>
      <c r="M62" s="178"/>
      <c r="N62" s="175">
        <f t="shared" si="5"/>
        <v>0</v>
      </c>
      <c r="O62" s="217"/>
      <c r="P62" s="227"/>
      <c r="R62"/>
      <c r="S62"/>
      <c r="T62"/>
      <c r="U62"/>
      <c r="V62"/>
    </row>
    <row r="63" spans="1:22" s="5" customFormat="1" ht="14.25" customHeight="1">
      <c r="A63" s="163"/>
      <c r="B63" s="163"/>
      <c r="C63" s="163"/>
      <c r="D63" s="202"/>
      <c r="E63" s="181"/>
      <c r="F63" s="208"/>
      <c r="G63" s="166">
        <f t="shared" si="2"/>
        <v>0</v>
      </c>
      <c r="H63" s="166">
        <f t="shared" si="3"/>
        <v>0</v>
      </c>
      <c r="I63" s="166">
        <f t="shared" si="0"/>
        <v>0</v>
      </c>
      <c r="J63" s="166"/>
      <c r="K63" s="166">
        <f t="shared" si="4"/>
        <v>0</v>
      </c>
      <c r="L63" s="170">
        <f t="shared" si="1"/>
        <v>0</v>
      </c>
      <c r="M63" s="178"/>
      <c r="N63" s="175">
        <f t="shared" si="5"/>
        <v>0</v>
      </c>
      <c r="O63" s="217"/>
      <c r="P63" s="227"/>
      <c r="R63"/>
      <c r="S63"/>
      <c r="T63"/>
      <c r="U63"/>
      <c r="V63"/>
    </row>
    <row r="64" spans="1:22" s="5" customFormat="1" ht="14.25" customHeight="1" thickBot="1">
      <c r="A64" s="164"/>
      <c r="B64" s="164"/>
      <c r="C64" s="164"/>
      <c r="D64" s="203"/>
      <c r="E64" s="181"/>
      <c r="F64" s="208"/>
      <c r="G64" s="166">
        <f t="shared" si="2"/>
        <v>0</v>
      </c>
      <c r="H64" s="166">
        <f t="shared" si="3"/>
        <v>0</v>
      </c>
      <c r="I64" s="166">
        <f t="shared" si="0"/>
        <v>0</v>
      </c>
      <c r="J64" s="166"/>
      <c r="K64" s="166">
        <f t="shared" si="4"/>
        <v>0</v>
      </c>
      <c r="L64" s="171">
        <f t="shared" si="1"/>
        <v>0</v>
      </c>
      <c r="M64" s="178"/>
      <c r="N64" s="175">
        <f t="shared" si="5"/>
        <v>0</v>
      </c>
      <c r="O64" s="217"/>
      <c r="P64" s="227"/>
      <c r="R64"/>
      <c r="S64"/>
      <c r="T64"/>
      <c r="U64"/>
      <c r="V64"/>
    </row>
    <row r="65" spans="1:22" ht="14.25" customHeight="1" thickBot="1">
      <c r="A65" s="58"/>
      <c r="B65" s="58"/>
      <c r="C65" s="58" t="s">
        <v>0</v>
      </c>
      <c r="D65" s="204"/>
      <c r="E65" s="135"/>
      <c r="F65" s="167">
        <f aca="true" t="shared" si="6" ref="F65:N65">SUM(F13:F64)</f>
        <v>0</v>
      </c>
      <c r="G65" s="168">
        <f t="shared" si="6"/>
        <v>0</v>
      </c>
      <c r="H65" s="168">
        <f t="shared" si="6"/>
        <v>0</v>
      </c>
      <c r="I65" s="168">
        <f t="shared" si="6"/>
        <v>0</v>
      </c>
      <c r="J65" s="168">
        <f t="shared" si="6"/>
        <v>0</v>
      </c>
      <c r="K65" s="168">
        <f t="shared" si="6"/>
        <v>0</v>
      </c>
      <c r="L65" s="172">
        <f t="shared" si="6"/>
        <v>0</v>
      </c>
      <c r="M65" s="179">
        <f t="shared" si="6"/>
        <v>0</v>
      </c>
      <c r="N65" s="176">
        <f t="shared" si="6"/>
        <v>0</v>
      </c>
      <c r="O65" s="218"/>
      <c r="P65" s="228"/>
      <c r="R65"/>
      <c r="S65"/>
      <c r="T65"/>
      <c r="U65"/>
      <c r="V65"/>
    </row>
    <row r="66" spans="1:22" s="5" customFormat="1" ht="14.25" customHeight="1">
      <c r="A66" s="12"/>
      <c r="B66" s="12"/>
      <c r="C66" s="12"/>
      <c r="D66" s="13"/>
      <c r="E66" s="13"/>
      <c r="F66" s="4"/>
      <c r="G66" s="12"/>
      <c r="H66" s="12"/>
      <c r="I66" s="12"/>
      <c r="J66" s="12"/>
      <c r="K66" s="12"/>
      <c r="L66" s="12"/>
      <c r="M66" s="180"/>
      <c r="N66" s="12"/>
      <c r="O66" s="219"/>
      <c r="P66" s="229"/>
      <c r="R66"/>
      <c r="S66"/>
      <c r="T66"/>
      <c r="U66"/>
      <c r="V66"/>
    </row>
    <row r="67" spans="1:22" ht="15">
      <c r="A67"/>
      <c r="B67"/>
      <c r="C67"/>
      <c r="D67"/>
      <c r="E67"/>
      <c r="F67"/>
      <c r="G67"/>
      <c r="H67"/>
      <c r="I67"/>
      <c r="J67"/>
      <c r="K67"/>
      <c r="L67"/>
      <c r="M67"/>
      <c r="N67" s="32"/>
      <c r="O67" s="220"/>
      <c r="P67" s="230"/>
      <c r="R67"/>
      <c r="S67"/>
      <c r="T67"/>
      <c r="U67"/>
      <c r="V67"/>
    </row>
    <row r="68" spans="1:16" ht="15">
      <c r="A68" s="17"/>
      <c r="B68" s="17"/>
      <c r="C68" s="17"/>
      <c r="D68" s="5"/>
      <c r="N68" s="4"/>
      <c r="O68" s="213"/>
      <c r="P68" s="221"/>
    </row>
  </sheetData>
  <sheetProtection/>
  <mergeCells count="5">
    <mergeCell ref="F10:L10"/>
    <mergeCell ref="C10:C11"/>
    <mergeCell ref="D10:D11"/>
    <mergeCell ref="B10:B11"/>
    <mergeCell ref="A10:A11"/>
  </mergeCells>
  <printOptions horizontalCentered="1"/>
  <pageMargins left="0" right="0" top="0.5905511811023623" bottom="0.5905511811023623" header="0.31496062992125984" footer="0.31496062992125984"/>
  <pageSetup fitToHeight="1" fitToWidth="1" horizontalDpi="600" verticalDpi="600" orientation="portrait" paperSize="9" scale="78" r:id="rId3"/>
  <headerFooter alignWithMargins="0">
    <oddHeader>&amp;LKHiO - Budsjett 2013&amp;CMAL for budsjettering      &amp;RVedlegg til budsjettnotat av 01.07.2011</oddHeader>
    <oddFooter>&amp;CSide &amp;P&amp;R&amp;F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19111111111126">
    <pageSetUpPr fitToPage="1"/>
  </sheetPr>
  <dimension ref="A1:V68"/>
  <sheetViews>
    <sheetView showGridLines="0" zoomScalePageLayoutView="0" workbookViewId="0" topLeftCell="A1">
      <pane ySplit="9" topLeftCell="A10" activePane="bottomLeft" state="frozen"/>
      <selection pane="topLeft" activeCell="B24" sqref="B24"/>
      <selection pane="bottomLeft" activeCell="C5" sqref="C5"/>
    </sheetView>
  </sheetViews>
  <sheetFormatPr defaultColWidth="9.00390625" defaultRowHeight="15.75"/>
  <cols>
    <col min="1" max="1" width="9.50390625" style="4" bestFit="1" customWidth="1"/>
    <col min="2" max="3" width="7.00390625" style="4" customWidth="1"/>
    <col min="4" max="4" width="25.125" style="4" customWidth="1"/>
    <col min="5" max="5" width="1.75390625" style="4" customWidth="1"/>
    <col min="6" max="6" width="6.75390625" style="4" customWidth="1"/>
    <col min="7" max="11" width="6.75390625" style="4" hidden="1" customWidth="1"/>
    <col min="12" max="12" width="6.75390625" style="4" customWidth="1"/>
    <col min="13" max="13" width="8.875" style="4" customWidth="1"/>
    <col min="14" max="14" width="10.125" style="6" customWidth="1"/>
    <col min="15" max="15" width="2.75390625" style="214" customWidth="1"/>
    <col min="16" max="16" width="10.125" style="222" customWidth="1"/>
    <col min="17" max="16384" width="9.00390625" style="4" customWidth="1"/>
  </cols>
  <sheetData>
    <row r="1" spans="1:16" ht="15.75">
      <c r="A1" s="41"/>
      <c r="B1" s="41"/>
      <c r="C1" s="41" t="str">
        <f>Oversikt!A1</f>
        <v>KUNSTHØGSKOLEN I OSLO</v>
      </c>
      <c r="D1" s="5"/>
      <c r="N1" s="4"/>
      <c r="O1" s="213"/>
      <c r="P1" s="221"/>
    </row>
    <row r="2" spans="1:16" ht="15.75">
      <c r="A2" s="41"/>
      <c r="B2" s="41"/>
      <c r="C2" s="41" t="str">
        <f>Oversikt!A2</f>
        <v>Seksjon for </v>
      </c>
      <c r="D2" s="5"/>
      <c r="N2" s="4"/>
      <c r="O2" s="213"/>
      <c r="P2" s="221"/>
    </row>
    <row r="3" spans="1:16" ht="15.75">
      <c r="A3" s="41"/>
      <c r="B3" s="41"/>
      <c r="C3" s="41" t="s">
        <v>63</v>
      </c>
      <c r="D3" s="5"/>
      <c r="N3" s="4"/>
      <c r="O3" s="213"/>
      <c r="P3" s="221"/>
    </row>
    <row r="4" spans="1:16" ht="20.25">
      <c r="A4" s="3"/>
      <c r="B4" s="3"/>
      <c r="C4" s="3"/>
      <c r="D4" s="5"/>
      <c r="N4" s="4"/>
      <c r="O4" s="213"/>
      <c r="P4" s="221"/>
    </row>
    <row r="5" spans="1:16" ht="15.75">
      <c r="A5" s="17"/>
      <c r="B5" s="17"/>
      <c r="C5" s="17" t="str">
        <f>Oversikt!A13</f>
        <v>0XXX</v>
      </c>
      <c r="D5" s="209" t="str">
        <f>Oversikt!B13</f>
        <v>Budenhet 5</v>
      </c>
      <c r="F5" s="38" t="s">
        <v>45</v>
      </c>
      <c r="N5" s="4"/>
      <c r="O5" s="213"/>
      <c r="P5" s="221"/>
    </row>
    <row r="6" spans="1:16" ht="15.75">
      <c r="A6" s="17"/>
      <c r="B6" s="17"/>
      <c r="C6" s="17"/>
      <c r="D6" s="5"/>
      <c r="N6" s="4"/>
      <c r="O6" s="213"/>
      <c r="P6" s="221"/>
    </row>
    <row r="7" spans="1:16" ht="15.75">
      <c r="A7" s="17"/>
      <c r="B7" s="17"/>
      <c r="C7" s="17"/>
      <c r="D7" s="5"/>
      <c r="N7" s="4"/>
      <c r="O7" s="213"/>
      <c r="P7" s="221"/>
    </row>
    <row r="8" spans="1:16" ht="15.75">
      <c r="A8" s="17"/>
      <c r="B8" s="17"/>
      <c r="C8" s="17"/>
      <c r="D8" s="5"/>
      <c r="N8" s="4"/>
      <c r="O8" s="213"/>
      <c r="P8" s="221"/>
    </row>
    <row r="9" spans="4:5" ht="15.75" customHeight="1" thickBot="1">
      <c r="D9" s="133"/>
      <c r="E9" s="6"/>
    </row>
    <row r="10" spans="1:16" s="6" customFormat="1" ht="30.75" customHeight="1" thickTop="1">
      <c r="A10" s="257" t="s">
        <v>67</v>
      </c>
      <c r="B10" s="257" t="s">
        <v>62</v>
      </c>
      <c r="C10" s="257" t="s">
        <v>44</v>
      </c>
      <c r="D10" s="259" t="s">
        <v>27</v>
      </c>
      <c r="E10" s="165"/>
      <c r="F10" s="261" t="s">
        <v>38</v>
      </c>
      <c r="G10" s="262"/>
      <c r="H10" s="262"/>
      <c r="I10" s="262"/>
      <c r="J10" s="262"/>
      <c r="K10" s="262"/>
      <c r="L10" s="263"/>
      <c r="M10" s="177" t="s">
        <v>42</v>
      </c>
      <c r="N10" s="173" t="s">
        <v>30</v>
      </c>
      <c r="O10" s="215"/>
      <c r="P10" s="223">
        <v>2012</v>
      </c>
    </row>
    <row r="11" spans="1:16" ht="48.75" customHeight="1" thickBot="1">
      <c r="A11" s="258"/>
      <c r="B11" s="258"/>
      <c r="C11" s="258"/>
      <c r="D11" s="260"/>
      <c r="E11" s="199"/>
      <c r="F11" s="186" t="s">
        <v>36</v>
      </c>
      <c r="G11" s="196"/>
      <c r="H11" s="197">
        <v>0.12</v>
      </c>
      <c r="I11" s="197">
        <v>0.1403</v>
      </c>
      <c r="J11" s="195">
        <v>1140</v>
      </c>
      <c r="K11" s="197">
        <v>0.141</v>
      </c>
      <c r="L11" s="198" t="s">
        <v>37</v>
      </c>
      <c r="M11" s="193"/>
      <c r="N11" s="194"/>
      <c r="O11" s="215"/>
      <c r="P11" s="224"/>
    </row>
    <row r="12" spans="1:16" ht="14.25" customHeight="1" thickBot="1">
      <c r="A12" s="187"/>
      <c r="B12" s="187"/>
      <c r="C12" s="187"/>
      <c r="D12" s="201"/>
      <c r="E12" s="200"/>
      <c r="F12" s="189" t="s">
        <v>26</v>
      </c>
      <c r="G12" s="188"/>
      <c r="H12" s="190"/>
      <c r="I12" s="190"/>
      <c r="J12" s="184"/>
      <c r="K12" s="190"/>
      <c r="L12" s="185" t="s">
        <v>4</v>
      </c>
      <c r="M12" s="191" t="s">
        <v>5</v>
      </c>
      <c r="N12" s="192" t="s">
        <v>31</v>
      </c>
      <c r="O12" s="216"/>
      <c r="P12" s="225"/>
    </row>
    <row r="13" spans="1:22" s="5" customFormat="1" ht="14.25" customHeight="1">
      <c r="A13" s="163"/>
      <c r="B13" s="163"/>
      <c r="C13" s="163"/>
      <c r="D13" s="202"/>
      <c r="E13" s="181"/>
      <c r="F13" s="207"/>
      <c r="G13" s="166">
        <f>+F13</f>
        <v>0</v>
      </c>
      <c r="H13" s="166">
        <f>+G13*$H$11</f>
        <v>0</v>
      </c>
      <c r="I13" s="166">
        <f>SUM(G13:H13)*$I$11</f>
        <v>0</v>
      </c>
      <c r="J13" s="166"/>
      <c r="K13" s="166">
        <f>SUM(G13:J13)*$K$11</f>
        <v>0</v>
      </c>
      <c r="L13" s="169">
        <f>SUM(G13:K13)</f>
        <v>0</v>
      </c>
      <c r="M13" s="178"/>
      <c r="N13" s="174">
        <f>L13+M13</f>
        <v>0</v>
      </c>
      <c r="O13" s="217"/>
      <c r="P13" s="226"/>
      <c r="R13"/>
      <c r="S13"/>
      <c r="T13"/>
      <c r="U13"/>
      <c r="V13"/>
    </row>
    <row r="14" spans="1:22" s="5" customFormat="1" ht="14.25" customHeight="1">
      <c r="A14" s="163"/>
      <c r="B14" s="163"/>
      <c r="C14" s="163"/>
      <c r="D14" s="202"/>
      <c r="E14" s="181"/>
      <c r="F14" s="208"/>
      <c r="G14" s="166">
        <f>+F14</f>
        <v>0</v>
      </c>
      <c r="H14" s="166">
        <f>+G14*$H$11</f>
        <v>0</v>
      </c>
      <c r="I14" s="166">
        <f aca="true" t="shared" si="0" ref="I14:I64">SUM(G14:H14)*$I$11</f>
        <v>0</v>
      </c>
      <c r="J14" s="166"/>
      <c r="K14" s="166">
        <f>SUM(G14:J14)*$K$11</f>
        <v>0</v>
      </c>
      <c r="L14" s="170">
        <f aca="true" t="shared" si="1" ref="L14:L64">SUM(G14:K14)</f>
        <v>0</v>
      </c>
      <c r="M14" s="178"/>
      <c r="N14" s="175">
        <f>L14+M14</f>
        <v>0</v>
      </c>
      <c r="O14" s="217"/>
      <c r="P14" s="227"/>
      <c r="R14"/>
      <c r="S14"/>
      <c r="T14"/>
      <c r="U14"/>
      <c r="V14"/>
    </row>
    <row r="15" spans="1:22" s="5" customFormat="1" ht="14.25" customHeight="1">
      <c r="A15" s="163"/>
      <c r="B15" s="163"/>
      <c r="C15" s="163"/>
      <c r="D15" s="202"/>
      <c r="E15" s="181"/>
      <c r="F15" s="208"/>
      <c r="G15" s="166">
        <f aca="true" t="shared" si="2" ref="G15:G64">+F15</f>
        <v>0</v>
      </c>
      <c r="H15" s="166">
        <f aca="true" t="shared" si="3" ref="H15:H64">+G15*$H$11</f>
        <v>0</v>
      </c>
      <c r="I15" s="166">
        <f t="shared" si="0"/>
        <v>0</v>
      </c>
      <c r="J15" s="166"/>
      <c r="K15" s="166">
        <f aca="true" t="shared" si="4" ref="K15:K64">SUM(G15:J15)*$K$11</f>
        <v>0</v>
      </c>
      <c r="L15" s="170">
        <f t="shared" si="1"/>
        <v>0</v>
      </c>
      <c r="M15" s="178"/>
      <c r="N15" s="175">
        <f aca="true" t="shared" si="5" ref="N15:N64">L15+M15</f>
        <v>0</v>
      </c>
      <c r="O15" s="217"/>
      <c r="P15" s="227"/>
      <c r="R15"/>
      <c r="S15"/>
      <c r="T15"/>
      <c r="U15"/>
      <c r="V15"/>
    </row>
    <row r="16" spans="1:22" s="5" customFormat="1" ht="14.25" customHeight="1">
      <c r="A16" s="163"/>
      <c r="B16" s="163"/>
      <c r="C16" s="163"/>
      <c r="D16" s="202"/>
      <c r="E16" s="181"/>
      <c r="F16" s="208"/>
      <c r="G16" s="166">
        <f t="shared" si="2"/>
        <v>0</v>
      </c>
      <c r="H16" s="166">
        <f t="shared" si="3"/>
        <v>0</v>
      </c>
      <c r="I16" s="166">
        <f t="shared" si="0"/>
        <v>0</v>
      </c>
      <c r="J16" s="166"/>
      <c r="K16" s="166">
        <f t="shared" si="4"/>
        <v>0</v>
      </c>
      <c r="L16" s="170">
        <f t="shared" si="1"/>
        <v>0</v>
      </c>
      <c r="M16" s="178"/>
      <c r="N16" s="175">
        <f t="shared" si="5"/>
        <v>0</v>
      </c>
      <c r="O16" s="217"/>
      <c r="P16" s="227"/>
      <c r="R16"/>
      <c r="S16"/>
      <c r="T16"/>
      <c r="U16"/>
      <c r="V16"/>
    </row>
    <row r="17" spans="1:22" s="5" customFormat="1" ht="14.25" customHeight="1">
      <c r="A17" s="163"/>
      <c r="B17" s="163"/>
      <c r="C17" s="163"/>
      <c r="D17" s="202"/>
      <c r="E17" s="181"/>
      <c r="F17" s="208"/>
      <c r="G17" s="166">
        <f t="shared" si="2"/>
        <v>0</v>
      </c>
      <c r="H17" s="166">
        <f t="shared" si="3"/>
        <v>0</v>
      </c>
      <c r="I17" s="166">
        <f t="shared" si="0"/>
        <v>0</v>
      </c>
      <c r="J17" s="166"/>
      <c r="K17" s="166">
        <f t="shared" si="4"/>
        <v>0</v>
      </c>
      <c r="L17" s="170">
        <f t="shared" si="1"/>
        <v>0</v>
      </c>
      <c r="M17" s="178"/>
      <c r="N17" s="175">
        <f t="shared" si="5"/>
        <v>0</v>
      </c>
      <c r="O17" s="217"/>
      <c r="P17" s="227"/>
      <c r="R17"/>
      <c r="S17"/>
      <c r="T17"/>
      <c r="U17"/>
      <c r="V17"/>
    </row>
    <row r="18" spans="1:22" s="5" customFormat="1" ht="14.25" customHeight="1">
      <c r="A18" s="163"/>
      <c r="B18" s="163"/>
      <c r="C18" s="163"/>
      <c r="D18" s="202"/>
      <c r="E18" s="181"/>
      <c r="F18" s="208"/>
      <c r="G18" s="166">
        <f t="shared" si="2"/>
        <v>0</v>
      </c>
      <c r="H18" s="166">
        <f t="shared" si="3"/>
        <v>0</v>
      </c>
      <c r="I18" s="166">
        <f t="shared" si="0"/>
        <v>0</v>
      </c>
      <c r="J18" s="166"/>
      <c r="K18" s="166">
        <f t="shared" si="4"/>
        <v>0</v>
      </c>
      <c r="L18" s="170">
        <f t="shared" si="1"/>
        <v>0</v>
      </c>
      <c r="M18" s="178"/>
      <c r="N18" s="175">
        <f t="shared" si="5"/>
        <v>0</v>
      </c>
      <c r="O18" s="217"/>
      <c r="P18" s="227"/>
      <c r="R18"/>
      <c r="S18"/>
      <c r="T18"/>
      <c r="U18"/>
      <c r="V18"/>
    </row>
    <row r="19" spans="1:22" s="5" customFormat="1" ht="14.25" customHeight="1">
      <c r="A19" s="163"/>
      <c r="B19" s="163"/>
      <c r="C19" s="163"/>
      <c r="D19" s="202"/>
      <c r="E19" s="181"/>
      <c r="F19" s="208"/>
      <c r="G19" s="166">
        <f t="shared" si="2"/>
        <v>0</v>
      </c>
      <c r="H19" s="166">
        <f t="shared" si="3"/>
        <v>0</v>
      </c>
      <c r="I19" s="166">
        <f t="shared" si="0"/>
        <v>0</v>
      </c>
      <c r="J19" s="166"/>
      <c r="K19" s="166">
        <f t="shared" si="4"/>
        <v>0</v>
      </c>
      <c r="L19" s="170">
        <f t="shared" si="1"/>
        <v>0</v>
      </c>
      <c r="M19" s="178"/>
      <c r="N19" s="175">
        <f t="shared" si="5"/>
        <v>0</v>
      </c>
      <c r="O19" s="217"/>
      <c r="P19" s="227"/>
      <c r="R19"/>
      <c r="S19"/>
      <c r="T19"/>
      <c r="U19"/>
      <c r="V19"/>
    </row>
    <row r="20" spans="1:22" s="5" customFormat="1" ht="14.25" customHeight="1">
      <c r="A20" s="163"/>
      <c r="B20" s="163"/>
      <c r="C20" s="163"/>
      <c r="D20" s="202"/>
      <c r="E20" s="181"/>
      <c r="F20" s="208"/>
      <c r="G20" s="166">
        <f t="shared" si="2"/>
        <v>0</v>
      </c>
      <c r="H20" s="166">
        <f t="shared" si="3"/>
        <v>0</v>
      </c>
      <c r="I20" s="166">
        <f t="shared" si="0"/>
        <v>0</v>
      </c>
      <c r="J20" s="166"/>
      <c r="K20" s="166">
        <f t="shared" si="4"/>
        <v>0</v>
      </c>
      <c r="L20" s="170">
        <f t="shared" si="1"/>
        <v>0</v>
      </c>
      <c r="M20" s="178"/>
      <c r="N20" s="175">
        <f t="shared" si="5"/>
        <v>0</v>
      </c>
      <c r="O20" s="217"/>
      <c r="P20" s="227"/>
      <c r="R20"/>
      <c r="S20"/>
      <c r="T20"/>
      <c r="U20"/>
      <c r="V20"/>
    </row>
    <row r="21" spans="1:22" s="5" customFormat="1" ht="14.25" customHeight="1">
      <c r="A21" s="163"/>
      <c r="B21" s="163"/>
      <c r="C21" s="163"/>
      <c r="D21" s="202"/>
      <c r="E21" s="181"/>
      <c r="F21" s="208"/>
      <c r="G21" s="166">
        <f t="shared" si="2"/>
        <v>0</v>
      </c>
      <c r="H21" s="166">
        <f t="shared" si="3"/>
        <v>0</v>
      </c>
      <c r="I21" s="166">
        <f t="shared" si="0"/>
        <v>0</v>
      </c>
      <c r="J21" s="166"/>
      <c r="K21" s="166">
        <f t="shared" si="4"/>
        <v>0</v>
      </c>
      <c r="L21" s="170">
        <f t="shared" si="1"/>
        <v>0</v>
      </c>
      <c r="M21" s="178"/>
      <c r="N21" s="175">
        <f t="shared" si="5"/>
        <v>0</v>
      </c>
      <c r="O21" s="217"/>
      <c r="P21" s="227"/>
      <c r="R21"/>
      <c r="S21"/>
      <c r="T21"/>
      <c r="U21"/>
      <c r="V21"/>
    </row>
    <row r="22" spans="1:22" s="5" customFormat="1" ht="14.25" customHeight="1">
      <c r="A22" s="163"/>
      <c r="B22" s="163"/>
      <c r="C22" s="163"/>
      <c r="D22" s="202"/>
      <c r="E22" s="181"/>
      <c r="F22" s="208"/>
      <c r="G22" s="166">
        <f t="shared" si="2"/>
        <v>0</v>
      </c>
      <c r="H22" s="166">
        <f t="shared" si="3"/>
        <v>0</v>
      </c>
      <c r="I22" s="166">
        <f t="shared" si="0"/>
        <v>0</v>
      </c>
      <c r="J22" s="166"/>
      <c r="K22" s="166">
        <f t="shared" si="4"/>
        <v>0</v>
      </c>
      <c r="L22" s="170">
        <f t="shared" si="1"/>
        <v>0</v>
      </c>
      <c r="M22" s="178"/>
      <c r="N22" s="175">
        <f t="shared" si="5"/>
        <v>0</v>
      </c>
      <c r="O22" s="217"/>
      <c r="P22" s="227"/>
      <c r="R22"/>
      <c r="S22"/>
      <c r="T22"/>
      <c r="U22"/>
      <c r="V22"/>
    </row>
    <row r="23" spans="1:22" s="5" customFormat="1" ht="14.25" customHeight="1">
      <c r="A23" s="163"/>
      <c r="B23" s="163"/>
      <c r="C23" s="163"/>
      <c r="D23" s="202"/>
      <c r="E23" s="181"/>
      <c r="F23" s="208"/>
      <c r="G23" s="166">
        <f t="shared" si="2"/>
        <v>0</v>
      </c>
      <c r="H23" s="166">
        <f t="shared" si="3"/>
        <v>0</v>
      </c>
      <c r="I23" s="166">
        <f t="shared" si="0"/>
        <v>0</v>
      </c>
      <c r="J23" s="166"/>
      <c r="K23" s="166">
        <f t="shared" si="4"/>
        <v>0</v>
      </c>
      <c r="L23" s="170">
        <f t="shared" si="1"/>
        <v>0</v>
      </c>
      <c r="M23" s="178"/>
      <c r="N23" s="175">
        <f t="shared" si="5"/>
        <v>0</v>
      </c>
      <c r="O23" s="217"/>
      <c r="P23" s="227"/>
      <c r="R23"/>
      <c r="S23"/>
      <c r="T23"/>
      <c r="U23"/>
      <c r="V23"/>
    </row>
    <row r="24" spans="1:22" s="5" customFormat="1" ht="14.25" customHeight="1">
      <c r="A24" s="163"/>
      <c r="B24" s="163"/>
      <c r="C24" s="163"/>
      <c r="D24" s="202"/>
      <c r="E24" s="181"/>
      <c r="F24" s="208"/>
      <c r="G24" s="166">
        <f t="shared" si="2"/>
        <v>0</v>
      </c>
      <c r="H24" s="166">
        <f t="shared" si="3"/>
        <v>0</v>
      </c>
      <c r="I24" s="166">
        <f t="shared" si="0"/>
        <v>0</v>
      </c>
      <c r="J24" s="166"/>
      <c r="K24" s="166">
        <f t="shared" si="4"/>
        <v>0</v>
      </c>
      <c r="L24" s="170">
        <f t="shared" si="1"/>
        <v>0</v>
      </c>
      <c r="M24" s="178"/>
      <c r="N24" s="175">
        <f t="shared" si="5"/>
        <v>0</v>
      </c>
      <c r="O24" s="217"/>
      <c r="P24" s="227"/>
      <c r="R24"/>
      <c r="S24"/>
      <c r="T24"/>
      <c r="U24"/>
      <c r="V24"/>
    </row>
    <row r="25" spans="1:22" s="5" customFormat="1" ht="14.25" customHeight="1">
      <c r="A25" s="163"/>
      <c r="B25" s="163"/>
      <c r="C25" s="163"/>
      <c r="D25" s="202"/>
      <c r="E25" s="181"/>
      <c r="F25" s="208"/>
      <c r="G25" s="166">
        <f t="shared" si="2"/>
        <v>0</v>
      </c>
      <c r="H25" s="166">
        <f t="shared" si="3"/>
        <v>0</v>
      </c>
      <c r="I25" s="166">
        <f t="shared" si="0"/>
        <v>0</v>
      </c>
      <c r="J25" s="166"/>
      <c r="K25" s="166">
        <f t="shared" si="4"/>
        <v>0</v>
      </c>
      <c r="L25" s="170">
        <f t="shared" si="1"/>
        <v>0</v>
      </c>
      <c r="M25" s="178"/>
      <c r="N25" s="175">
        <f t="shared" si="5"/>
        <v>0</v>
      </c>
      <c r="O25" s="217"/>
      <c r="P25" s="227"/>
      <c r="R25"/>
      <c r="S25"/>
      <c r="T25"/>
      <c r="U25"/>
      <c r="V25"/>
    </row>
    <row r="26" spans="1:22" s="5" customFormat="1" ht="14.25" customHeight="1">
      <c r="A26" s="163"/>
      <c r="B26" s="163"/>
      <c r="C26" s="163"/>
      <c r="D26" s="202"/>
      <c r="E26" s="181"/>
      <c r="F26" s="208"/>
      <c r="G26" s="166">
        <f t="shared" si="2"/>
        <v>0</v>
      </c>
      <c r="H26" s="166">
        <f t="shared" si="3"/>
        <v>0</v>
      </c>
      <c r="I26" s="166">
        <f t="shared" si="0"/>
        <v>0</v>
      </c>
      <c r="J26" s="166"/>
      <c r="K26" s="166">
        <f t="shared" si="4"/>
        <v>0</v>
      </c>
      <c r="L26" s="170">
        <f t="shared" si="1"/>
        <v>0</v>
      </c>
      <c r="M26" s="178"/>
      <c r="N26" s="175">
        <f t="shared" si="5"/>
        <v>0</v>
      </c>
      <c r="O26" s="217"/>
      <c r="P26" s="227"/>
      <c r="R26"/>
      <c r="S26"/>
      <c r="T26"/>
      <c r="U26"/>
      <c r="V26"/>
    </row>
    <row r="27" spans="1:22" s="5" customFormat="1" ht="14.25" customHeight="1">
      <c r="A27" s="163"/>
      <c r="B27" s="163"/>
      <c r="C27" s="163"/>
      <c r="D27" s="202"/>
      <c r="E27" s="181"/>
      <c r="F27" s="208"/>
      <c r="G27" s="166">
        <f t="shared" si="2"/>
        <v>0</v>
      </c>
      <c r="H27" s="166">
        <f t="shared" si="3"/>
        <v>0</v>
      </c>
      <c r="I27" s="166">
        <f t="shared" si="0"/>
        <v>0</v>
      </c>
      <c r="J27" s="166"/>
      <c r="K27" s="166">
        <f t="shared" si="4"/>
        <v>0</v>
      </c>
      <c r="L27" s="170">
        <f t="shared" si="1"/>
        <v>0</v>
      </c>
      <c r="M27" s="178"/>
      <c r="N27" s="175">
        <f t="shared" si="5"/>
        <v>0</v>
      </c>
      <c r="O27" s="217"/>
      <c r="P27" s="227"/>
      <c r="R27"/>
      <c r="S27"/>
      <c r="T27"/>
      <c r="U27"/>
      <c r="V27"/>
    </row>
    <row r="28" spans="1:22" s="5" customFormat="1" ht="14.25" customHeight="1">
      <c r="A28" s="163"/>
      <c r="B28" s="163"/>
      <c r="C28" s="163"/>
      <c r="D28" s="202"/>
      <c r="E28" s="181"/>
      <c r="F28" s="208"/>
      <c r="G28" s="166">
        <f t="shared" si="2"/>
        <v>0</v>
      </c>
      <c r="H28" s="166">
        <f t="shared" si="3"/>
        <v>0</v>
      </c>
      <c r="I28" s="166">
        <f t="shared" si="0"/>
        <v>0</v>
      </c>
      <c r="J28" s="166"/>
      <c r="K28" s="166">
        <f t="shared" si="4"/>
        <v>0</v>
      </c>
      <c r="L28" s="170">
        <f t="shared" si="1"/>
        <v>0</v>
      </c>
      <c r="M28" s="178"/>
      <c r="N28" s="175">
        <f t="shared" si="5"/>
        <v>0</v>
      </c>
      <c r="O28" s="217"/>
      <c r="P28" s="227"/>
      <c r="R28"/>
      <c r="S28"/>
      <c r="T28"/>
      <c r="U28"/>
      <c r="V28"/>
    </row>
    <row r="29" spans="1:22" s="5" customFormat="1" ht="14.25" customHeight="1">
      <c r="A29" s="163"/>
      <c r="B29" s="163"/>
      <c r="C29" s="163"/>
      <c r="D29" s="202"/>
      <c r="E29" s="181"/>
      <c r="F29" s="208"/>
      <c r="G29" s="166">
        <f t="shared" si="2"/>
        <v>0</v>
      </c>
      <c r="H29" s="166">
        <f t="shared" si="3"/>
        <v>0</v>
      </c>
      <c r="I29" s="166">
        <f t="shared" si="0"/>
        <v>0</v>
      </c>
      <c r="J29" s="166"/>
      <c r="K29" s="166">
        <f t="shared" si="4"/>
        <v>0</v>
      </c>
      <c r="L29" s="170">
        <f t="shared" si="1"/>
        <v>0</v>
      </c>
      <c r="M29" s="178"/>
      <c r="N29" s="175">
        <f t="shared" si="5"/>
        <v>0</v>
      </c>
      <c r="O29" s="217"/>
      <c r="P29" s="227"/>
      <c r="R29"/>
      <c r="S29"/>
      <c r="T29"/>
      <c r="U29"/>
      <c r="V29"/>
    </row>
    <row r="30" spans="1:22" s="5" customFormat="1" ht="14.25" customHeight="1">
      <c r="A30" s="163"/>
      <c r="B30" s="163"/>
      <c r="C30" s="163"/>
      <c r="D30" s="202"/>
      <c r="E30" s="181"/>
      <c r="F30" s="208"/>
      <c r="G30" s="166">
        <f t="shared" si="2"/>
        <v>0</v>
      </c>
      <c r="H30" s="166">
        <f t="shared" si="3"/>
        <v>0</v>
      </c>
      <c r="I30" s="166">
        <f t="shared" si="0"/>
        <v>0</v>
      </c>
      <c r="J30" s="166"/>
      <c r="K30" s="166">
        <f t="shared" si="4"/>
        <v>0</v>
      </c>
      <c r="L30" s="170">
        <f t="shared" si="1"/>
        <v>0</v>
      </c>
      <c r="M30" s="178"/>
      <c r="N30" s="175">
        <f t="shared" si="5"/>
        <v>0</v>
      </c>
      <c r="O30" s="217"/>
      <c r="P30" s="227"/>
      <c r="R30"/>
      <c r="S30"/>
      <c r="T30"/>
      <c r="U30"/>
      <c r="V30"/>
    </row>
    <row r="31" spans="1:22" s="5" customFormat="1" ht="14.25" customHeight="1">
      <c r="A31" s="163"/>
      <c r="B31" s="163"/>
      <c r="C31" s="163"/>
      <c r="D31" s="202"/>
      <c r="E31" s="181"/>
      <c r="F31" s="208"/>
      <c r="G31" s="166">
        <f t="shared" si="2"/>
        <v>0</v>
      </c>
      <c r="H31" s="166">
        <f t="shared" si="3"/>
        <v>0</v>
      </c>
      <c r="I31" s="166">
        <f t="shared" si="0"/>
        <v>0</v>
      </c>
      <c r="J31" s="166"/>
      <c r="K31" s="166">
        <f t="shared" si="4"/>
        <v>0</v>
      </c>
      <c r="L31" s="170">
        <f t="shared" si="1"/>
        <v>0</v>
      </c>
      <c r="M31" s="178"/>
      <c r="N31" s="175">
        <f t="shared" si="5"/>
        <v>0</v>
      </c>
      <c r="O31" s="217"/>
      <c r="P31" s="227"/>
      <c r="R31"/>
      <c r="S31"/>
      <c r="T31"/>
      <c r="U31"/>
      <c r="V31"/>
    </row>
    <row r="32" spans="1:22" s="5" customFormat="1" ht="14.25" customHeight="1">
      <c r="A32" s="163"/>
      <c r="B32" s="163"/>
      <c r="C32" s="163"/>
      <c r="D32" s="202"/>
      <c r="E32" s="181"/>
      <c r="F32" s="208"/>
      <c r="G32" s="166">
        <f t="shared" si="2"/>
        <v>0</v>
      </c>
      <c r="H32" s="166">
        <f t="shared" si="3"/>
        <v>0</v>
      </c>
      <c r="I32" s="166">
        <f t="shared" si="0"/>
        <v>0</v>
      </c>
      <c r="J32" s="166"/>
      <c r="K32" s="166">
        <f t="shared" si="4"/>
        <v>0</v>
      </c>
      <c r="L32" s="170">
        <f t="shared" si="1"/>
        <v>0</v>
      </c>
      <c r="M32" s="178"/>
      <c r="N32" s="175">
        <f t="shared" si="5"/>
        <v>0</v>
      </c>
      <c r="O32" s="217"/>
      <c r="P32" s="227"/>
      <c r="R32"/>
      <c r="S32"/>
      <c r="T32"/>
      <c r="U32"/>
      <c r="V32"/>
    </row>
    <row r="33" spans="1:22" s="5" customFormat="1" ht="14.25" customHeight="1">
      <c r="A33" s="163"/>
      <c r="B33" s="163"/>
      <c r="C33" s="163"/>
      <c r="D33" s="202"/>
      <c r="E33" s="181"/>
      <c r="F33" s="208"/>
      <c r="G33" s="166">
        <f t="shared" si="2"/>
        <v>0</v>
      </c>
      <c r="H33" s="166">
        <f t="shared" si="3"/>
        <v>0</v>
      </c>
      <c r="I33" s="166">
        <f t="shared" si="0"/>
        <v>0</v>
      </c>
      <c r="J33" s="166"/>
      <c r="K33" s="166">
        <f t="shared" si="4"/>
        <v>0</v>
      </c>
      <c r="L33" s="170">
        <f t="shared" si="1"/>
        <v>0</v>
      </c>
      <c r="M33" s="178"/>
      <c r="N33" s="175">
        <f t="shared" si="5"/>
        <v>0</v>
      </c>
      <c r="O33" s="217"/>
      <c r="P33" s="227"/>
      <c r="R33"/>
      <c r="S33"/>
      <c r="T33"/>
      <c r="U33"/>
      <c r="V33"/>
    </row>
    <row r="34" spans="1:22" s="5" customFormat="1" ht="14.25" customHeight="1">
      <c r="A34" s="163"/>
      <c r="B34" s="163"/>
      <c r="C34" s="163"/>
      <c r="D34" s="202"/>
      <c r="E34" s="181"/>
      <c r="F34" s="208"/>
      <c r="G34" s="166">
        <f t="shared" si="2"/>
        <v>0</v>
      </c>
      <c r="H34" s="166">
        <f t="shared" si="3"/>
        <v>0</v>
      </c>
      <c r="I34" s="166">
        <f t="shared" si="0"/>
        <v>0</v>
      </c>
      <c r="J34" s="166"/>
      <c r="K34" s="166">
        <f t="shared" si="4"/>
        <v>0</v>
      </c>
      <c r="L34" s="170">
        <f t="shared" si="1"/>
        <v>0</v>
      </c>
      <c r="M34" s="178"/>
      <c r="N34" s="175">
        <f t="shared" si="5"/>
        <v>0</v>
      </c>
      <c r="O34" s="217"/>
      <c r="P34" s="227"/>
      <c r="R34"/>
      <c r="S34"/>
      <c r="T34"/>
      <c r="U34"/>
      <c r="V34"/>
    </row>
    <row r="35" spans="1:22" s="5" customFormat="1" ht="14.25" customHeight="1">
      <c r="A35" s="163"/>
      <c r="B35" s="163"/>
      <c r="C35" s="163"/>
      <c r="D35" s="202"/>
      <c r="E35" s="181"/>
      <c r="F35" s="208"/>
      <c r="G35" s="166">
        <f t="shared" si="2"/>
        <v>0</v>
      </c>
      <c r="H35" s="166">
        <f t="shared" si="3"/>
        <v>0</v>
      </c>
      <c r="I35" s="166">
        <f t="shared" si="0"/>
        <v>0</v>
      </c>
      <c r="J35" s="166"/>
      <c r="K35" s="166">
        <f t="shared" si="4"/>
        <v>0</v>
      </c>
      <c r="L35" s="170">
        <f t="shared" si="1"/>
        <v>0</v>
      </c>
      <c r="M35" s="178"/>
      <c r="N35" s="175">
        <f t="shared" si="5"/>
        <v>0</v>
      </c>
      <c r="O35" s="217"/>
      <c r="P35" s="227"/>
      <c r="R35"/>
      <c r="S35"/>
      <c r="T35"/>
      <c r="U35"/>
      <c r="V35"/>
    </row>
    <row r="36" spans="1:22" s="5" customFormat="1" ht="14.25" customHeight="1">
      <c r="A36" s="163"/>
      <c r="B36" s="163"/>
      <c r="C36" s="163"/>
      <c r="D36" s="202"/>
      <c r="E36" s="181"/>
      <c r="F36" s="208"/>
      <c r="G36" s="166">
        <f t="shared" si="2"/>
        <v>0</v>
      </c>
      <c r="H36" s="166">
        <f t="shared" si="3"/>
        <v>0</v>
      </c>
      <c r="I36" s="166">
        <f t="shared" si="0"/>
        <v>0</v>
      </c>
      <c r="J36" s="166"/>
      <c r="K36" s="166">
        <f t="shared" si="4"/>
        <v>0</v>
      </c>
      <c r="L36" s="170">
        <f t="shared" si="1"/>
        <v>0</v>
      </c>
      <c r="M36" s="178"/>
      <c r="N36" s="175">
        <f t="shared" si="5"/>
        <v>0</v>
      </c>
      <c r="O36" s="217"/>
      <c r="P36" s="227"/>
      <c r="R36"/>
      <c r="S36"/>
      <c r="T36"/>
      <c r="U36"/>
      <c r="V36"/>
    </row>
    <row r="37" spans="1:22" s="5" customFormat="1" ht="14.25" customHeight="1">
      <c r="A37" s="163"/>
      <c r="B37" s="163"/>
      <c r="C37" s="163"/>
      <c r="D37" s="202"/>
      <c r="E37" s="181"/>
      <c r="F37" s="208"/>
      <c r="G37" s="166">
        <f t="shared" si="2"/>
        <v>0</v>
      </c>
      <c r="H37" s="166">
        <f t="shared" si="3"/>
        <v>0</v>
      </c>
      <c r="I37" s="166">
        <f t="shared" si="0"/>
        <v>0</v>
      </c>
      <c r="J37" s="166"/>
      <c r="K37" s="166">
        <f t="shared" si="4"/>
        <v>0</v>
      </c>
      <c r="L37" s="170">
        <f t="shared" si="1"/>
        <v>0</v>
      </c>
      <c r="M37" s="178"/>
      <c r="N37" s="175">
        <f t="shared" si="5"/>
        <v>0</v>
      </c>
      <c r="O37" s="217"/>
      <c r="P37" s="227"/>
      <c r="R37"/>
      <c r="S37"/>
      <c r="T37"/>
      <c r="U37"/>
      <c r="V37"/>
    </row>
    <row r="38" spans="1:22" s="5" customFormat="1" ht="14.25" customHeight="1">
      <c r="A38" s="163"/>
      <c r="B38" s="163"/>
      <c r="C38" s="163"/>
      <c r="D38" s="202"/>
      <c r="E38" s="181"/>
      <c r="F38" s="208"/>
      <c r="G38" s="166">
        <f t="shared" si="2"/>
        <v>0</v>
      </c>
      <c r="H38" s="166">
        <f t="shared" si="3"/>
        <v>0</v>
      </c>
      <c r="I38" s="166">
        <f t="shared" si="0"/>
        <v>0</v>
      </c>
      <c r="J38" s="166"/>
      <c r="K38" s="166">
        <f t="shared" si="4"/>
        <v>0</v>
      </c>
      <c r="L38" s="170">
        <f t="shared" si="1"/>
        <v>0</v>
      </c>
      <c r="M38" s="178"/>
      <c r="N38" s="175">
        <f t="shared" si="5"/>
        <v>0</v>
      </c>
      <c r="O38" s="217"/>
      <c r="P38" s="227"/>
      <c r="R38"/>
      <c r="S38"/>
      <c r="T38"/>
      <c r="U38"/>
      <c r="V38"/>
    </row>
    <row r="39" spans="1:22" s="5" customFormat="1" ht="14.25" customHeight="1">
      <c r="A39" s="163"/>
      <c r="B39" s="163"/>
      <c r="C39" s="163"/>
      <c r="D39" s="202"/>
      <c r="E39" s="181"/>
      <c r="F39" s="208"/>
      <c r="G39" s="166">
        <f t="shared" si="2"/>
        <v>0</v>
      </c>
      <c r="H39" s="166">
        <f t="shared" si="3"/>
        <v>0</v>
      </c>
      <c r="I39" s="166">
        <f t="shared" si="0"/>
        <v>0</v>
      </c>
      <c r="J39" s="166"/>
      <c r="K39" s="166">
        <f t="shared" si="4"/>
        <v>0</v>
      </c>
      <c r="L39" s="170">
        <f t="shared" si="1"/>
        <v>0</v>
      </c>
      <c r="M39" s="178"/>
      <c r="N39" s="175">
        <f t="shared" si="5"/>
        <v>0</v>
      </c>
      <c r="O39" s="217"/>
      <c r="P39" s="227"/>
      <c r="R39"/>
      <c r="S39"/>
      <c r="T39"/>
      <c r="U39"/>
      <c r="V39"/>
    </row>
    <row r="40" spans="1:22" s="5" customFormat="1" ht="14.25" customHeight="1">
      <c r="A40" s="163"/>
      <c r="B40" s="163"/>
      <c r="C40" s="163"/>
      <c r="D40" s="202"/>
      <c r="E40" s="181"/>
      <c r="F40" s="208"/>
      <c r="G40" s="166">
        <f t="shared" si="2"/>
        <v>0</v>
      </c>
      <c r="H40" s="166">
        <f t="shared" si="3"/>
        <v>0</v>
      </c>
      <c r="I40" s="166">
        <f t="shared" si="0"/>
        <v>0</v>
      </c>
      <c r="J40" s="166"/>
      <c r="K40" s="166">
        <f t="shared" si="4"/>
        <v>0</v>
      </c>
      <c r="L40" s="170">
        <f t="shared" si="1"/>
        <v>0</v>
      </c>
      <c r="M40" s="178"/>
      <c r="N40" s="175">
        <f t="shared" si="5"/>
        <v>0</v>
      </c>
      <c r="O40" s="217"/>
      <c r="P40" s="227"/>
      <c r="R40"/>
      <c r="S40"/>
      <c r="T40"/>
      <c r="U40"/>
      <c r="V40"/>
    </row>
    <row r="41" spans="1:22" s="5" customFormat="1" ht="14.25" customHeight="1">
      <c r="A41" s="163"/>
      <c r="B41" s="163"/>
      <c r="C41" s="163"/>
      <c r="D41" s="202"/>
      <c r="E41" s="181"/>
      <c r="F41" s="208"/>
      <c r="G41" s="166">
        <f t="shared" si="2"/>
        <v>0</v>
      </c>
      <c r="H41" s="166">
        <f t="shared" si="3"/>
        <v>0</v>
      </c>
      <c r="I41" s="166">
        <f t="shared" si="0"/>
        <v>0</v>
      </c>
      <c r="J41" s="166"/>
      <c r="K41" s="166">
        <f t="shared" si="4"/>
        <v>0</v>
      </c>
      <c r="L41" s="170">
        <f t="shared" si="1"/>
        <v>0</v>
      </c>
      <c r="M41" s="178"/>
      <c r="N41" s="175">
        <f t="shared" si="5"/>
        <v>0</v>
      </c>
      <c r="O41" s="217"/>
      <c r="P41" s="227"/>
      <c r="R41"/>
      <c r="S41"/>
      <c r="T41"/>
      <c r="U41"/>
      <c r="V41"/>
    </row>
    <row r="42" spans="1:22" s="5" customFormat="1" ht="14.25" customHeight="1">
      <c r="A42" s="163"/>
      <c r="B42" s="163"/>
      <c r="C42" s="163"/>
      <c r="D42" s="202"/>
      <c r="E42" s="181"/>
      <c r="F42" s="208"/>
      <c r="G42" s="166">
        <f t="shared" si="2"/>
        <v>0</v>
      </c>
      <c r="H42" s="166">
        <f t="shared" si="3"/>
        <v>0</v>
      </c>
      <c r="I42" s="166">
        <f t="shared" si="0"/>
        <v>0</v>
      </c>
      <c r="J42" s="166"/>
      <c r="K42" s="166">
        <f t="shared" si="4"/>
        <v>0</v>
      </c>
      <c r="L42" s="170">
        <f t="shared" si="1"/>
        <v>0</v>
      </c>
      <c r="M42" s="178"/>
      <c r="N42" s="175">
        <f t="shared" si="5"/>
        <v>0</v>
      </c>
      <c r="O42" s="217"/>
      <c r="P42" s="227"/>
      <c r="R42"/>
      <c r="S42"/>
      <c r="T42"/>
      <c r="U42"/>
      <c r="V42"/>
    </row>
    <row r="43" spans="1:22" s="5" customFormat="1" ht="14.25" customHeight="1">
      <c r="A43" s="163"/>
      <c r="B43" s="163"/>
      <c r="C43" s="163"/>
      <c r="D43" s="202"/>
      <c r="E43" s="181"/>
      <c r="F43" s="208"/>
      <c r="G43" s="166">
        <f t="shared" si="2"/>
        <v>0</v>
      </c>
      <c r="H43" s="166">
        <f t="shared" si="3"/>
        <v>0</v>
      </c>
      <c r="I43" s="166">
        <f t="shared" si="0"/>
        <v>0</v>
      </c>
      <c r="J43" s="166"/>
      <c r="K43" s="166">
        <f t="shared" si="4"/>
        <v>0</v>
      </c>
      <c r="L43" s="170">
        <f t="shared" si="1"/>
        <v>0</v>
      </c>
      <c r="M43" s="178"/>
      <c r="N43" s="175">
        <f t="shared" si="5"/>
        <v>0</v>
      </c>
      <c r="O43" s="217"/>
      <c r="P43" s="227"/>
      <c r="R43"/>
      <c r="S43"/>
      <c r="T43"/>
      <c r="U43"/>
      <c r="V43"/>
    </row>
    <row r="44" spans="1:22" s="5" customFormat="1" ht="14.25" customHeight="1">
      <c r="A44" s="163"/>
      <c r="B44" s="163"/>
      <c r="C44" s="163"/>
      <c r="D44" s="202"/>
      <c r="E44" s="181"/>
      <c r="F44" s="208"/>
      <c r="G44" s="166">
        <f t="shared" si="2"/>
        <v>0</v>
      </c>
      <c r="H44" s="166">
        <f t="shared" si="3"/>
        <v>0</v>
      </c>
      <c r="I44" s="166">
        <f t="shared" si="0"/>
        <v>0</v>
      </c>
      <c r="J44" s="166"/>
      <c r="K44" s="166">
        <f t="shared" si="4"/>
        <v>0</v>
      </c>
      <c r="L44" s="170">
        <f t="shared" si="1"/>
        <v>0</v>
      </c>
      <c r="M44" s="178"/>
      <c r="N44" s="175">
        <f t="shared" si="5"/>
        <v>0</v>
      </c>
      <c r="O44" s="217"/>
      <c r="P44" s="227"/>
      <c r="R44"/>
      <c r="S44"/>
      <c r="T44"/>
      <c r="U44"/>
      <c r="V44"/>
    </row>
    <row r="45" spans="1:22" s="5" customFormat="1" ht="14.25" customHeight="1">
      <c r="A45" s="163"/>
      <c r="B45" s="163"/>
      <c r="C45" s="163"/>
      <c r="D45" s="202"/>
      <c r="E45" s="181"/>
      <c r="F45" s="208"/>
      <c r="G45" s="166">
        <f t="shared" si="2"/>
        <v>0</v>
      </c>
      <c r="H45" s="166">
        <f t="shared" si="3"/>
        <v>0</v>
      </c>
      <c r="I45" s="166">
        <f t="shared" si="0"/>
        <v>0</v>
      </c>
      <c r="J45" s="166"/>
      <c r="K45" s="166">
        <f t="shared" si="4"/>
        <v>0</v>
      </c>
      <c r="L45" s="170">
        <f t="shared" si="1"/>
        <v>0</v>
      </c>
      <c r="M45" s="178"/>
      <c r="N45" s="175">
        <f t="shared" si="5"/>
        <v>0</v>
      </c>
      <c r="O45" s="217"/>
      <c r="P45" s="227"/>
      <c r="R45"/>
      <c r="S45"/>
      <c r="T45"/>
      <c r="U45"/>
      <c r="V45"/>
    </row>
    <row r="46" spans="1:22" s="5" customFormat="1" ht="14.25" customHeight="1">
      <c r="A46" s="163"/>
      <c r="B46" s="163"/>
      <c r="C46" s="163"/>
      <c r="D46" s="202"/>
      <c r="E46" s="181"/>
      <c r="F46" s="208"/>
      <c r="G46" s="166">
        <f t="shared" si="2"/>
        <v>0</v>
      </c>
      <c r="H46" s="166">
        <f t="shared" si="3"/>
        <v>0</v>
      </c>
      <c r="I46" s="166">
        <f t="shared" si="0"/>
        <v>0</v>
      </c>
      <c r="J46" s="166"/>
      <c r="K46" s="166">
        <f t="shared" si="4"/>
        <v>0</v>
      </c>
      <c r="L46" s="170">
        <f t="shared" si="1"/>
        <v>0</v>
      </c>
      <c r="M46" s="178"/>
      <c r="N46" s="175">
        <f t="shared" si="5"/>
        <v>0</v>
      </c>
      <c r="O46" s="217"/>
      <c r="P46" s="227"/>
      <c r="R46"/>
      <c r="S46"/>
      <c r="T46"/>
      <c r="U46"/>
      <c r="V46"/>
    </row>
    <row r="47" spans="1:22" s="5" customFormat="1" ht="14.25" customHeight="1">
      <c r="A47" s="163"/>
      <c r="B47" s="163"/>
      <c r="C47" s="163"/>
      <c r="D47" s="202"/>
      <c r="E47" s="181"/>
      <c r="F47" s="208"/>
      <c r="G47" s="166">
        <f t="shared" si="2"/>
        <v>0</v>
      </c>
      <c r="H47" s="166">
        <f t="shared" si="3"/>
        <v>0</v>
      </c>
      <c r="I47" s="166">
        <f t="shared" si="0"/>
        <v>0</v>
      </c>
      <c r="J47" s="166"/>
      <c r="K47" s="166">
        <f t="shared" si="4"/>
        <v>0</v>
      </c>
      <c r="L47" s="170">
        <f t="shared" si="1"/>
        <v>0</v>
      </c>
      <c r="M47" s="178"/>
      <c r="N47" s="175">
        <f t="shared" si="5"/>
        <v>0</v>
      </c>
      <c r="O47" s="217"/>
      <c r="P47" s="227"/>
      <c r="R47"/>
      <c r="S47"/>
      <c r="T47"/>
      <c r="U47"/>
      <c r="V47"/>
    </row>
    <row r="48" spans="1:22" s="5" customFormat="1" ht="14.25" customHeight="1">
      <c r="A48" s="163"/>
      <c r="B48" s="163"/>
      <c r="C48" s="163"/>
      <c r="D48" s="202"/>
      <c r="E48" s="181"/>
      <c r="F48" s="208"/>
      <c r="G48" s="166">
        <f t="shared" si="2"/>
        <v>0</v>
      </c>
      <c r="H48" s="166">
        <f t="shared" si="3"/>
        <v>0</v>
      </c>
      <c r="I48" s="166">
        <f t="shared" si="0"/>
        <v>0</v>
      </c>
      <c r="J48" s="166"/>
      <c r="K48" s="166">
        <f t="shared" si="4"/>
        <v>0</v>
      </c>
      <c r="L48" s="170">
        <f t="shared" si="1"/>
        <v>0</v>
      </c>
      <c r="M48" s="178"/>
      <c r="N48" s="175">
        <f t="shared" si="5"/>
        <v>0</v>
      </c>
      <c r="O48" s="217"/>
      <c r="P48" s="227"/>
      <c r="R48"/>
      <c r="S48"/>
      <c r="T48"/>
      <c r="U48"/>
      <c r="V48"/>
    </row>
    <row r="49" spans="1:22" s="5" customFormat="1" ht="14.25" customHeight="1">
      <c r="A49" s="163"/>
      <c r="B49" s="163"/>
      <c r="C49" s="163"/>
      <c r="D49" s="202"/>
      <c r="E49" s="181"/>
      <c r="F49" s="208"/>
      <c r="G49" s="166">
        <f t="shared" si="2"/>
        <v>0</v>
      </c>
      <c r="H49" s="166">
        <f t="shared" si="3"/>
        <v>0</v>
      </c>
      <c r="I49" s="166">
        <f t="shared" si="0"/>
        <v>0</v>
      </c>
      <c r="J49" s="166"/>
      <c r="K49" s="166">
        <f t="shared" si="4"/>
        <v>0</v>
      </c>
      <c r="L49" s="170">
        <f t="shared" si="1"/>
        <v>0</v>
      </c>
      <c r="M49" s="178"/>
      <c r="N49" s="175">
        <f t="shared" si="5"/>
        <v>0</v>
      </c>
      <c r="O49" s="217"/>
      <c r="P49" s="227"/>
      <c r="R49"/>
      <c r="S49"/>
      <c r="T49"/>
      <c r="U49"/>
      <c r="V49"/>
    </row>
    <row r="50" spans="1:22" s="5" customFormat="1" ht="14.25" customHeight="1">
      <c r="A50" s="163"/>
      <c r="B50" s="163"/>
      <c r="C50" s="163"/>
      <c r="D50" s="202"/>
      <c r="E50" s="181"/>
      <c r="F50" s="208"/>
      <c r="G50" s="166">
        <f t="shared" si="2"/>
        <v>0</v>
      </c>
      <c r="H50" s="166">
        <f t="shared" si="3"/>
        <v>0</v>
      </c>
      <c r="I50" s="166">
        <f t="shared" si="0"/>
        <v>0</v>
      </c>
      <c r="J50" s="166"/>
      <c r="K50" s="166">
        <f t="shared" si="4"/>
        <v>0</v>
      </c>
      <c r="L50" s="170">
        <f t="shared" si="1"/>
        <v>0</v>
      </c>
      <c r="M50" s="178"/>
      <c r="N50" s="175">
        <f t="shared" si="5"/>
        <v>0</v>
      </c>
      <c r="O50" s="217"/>
      <c r="P50" s="227"/>
      <c r="R50"/>
      <c r="S50"/>
      <c r="T50"/>
      <c r="U50"/>
      <c r="V50"/>
    </row>
    <row r="51" spans="1:22" s="5" customFormat="1" ht="14.25" customHeight="1">
      <c r="A51" s="163"/>
      <c r="B51" s="163"/>
      <c r="C51" s="163"/>
      <c r="D51" s="202"/>
      <c r="E51" s="181"/>
      <c r="F51" s="208"/>
      <c r="G51" s="166">
        <f t="shared" si="2"/>
        <v>0</v>
      </c>
      <c r="H51" s="166">
        <f t="shared" si="3"/>
        <v>0</v>
      </c>
      <c r="I51" s="166">
        <f t="shared" si="0"/>
        <v>0</v>
      </c>
      <c r="J51" s="166"/>
      <c r="K51" s="166">
        <f t="shared" si="4"/>
        <v>0</v>
      </c>
      <c r="L51" s="170">
        <f t="shared" si="1"/>
        <v>0</v>
      </c>
      <c r="M51" s="178"/>
      <c r="N51" s="175">
        <f t="shared" si="5"/>
        <v>0</v>
      </c>
      <c r="O51" s="217"/>
      <c r="P51" s="227"/>
      <c r="R51"/>
      <c r="S51"/>
      <c r="T51"/>
      <c r="U51"/>
      <c r="V51"/>
    </row>
    <row r="52" spans="1:22" s="5" customFormat="1" ht="14.25" customHeight="1">
      <c r="A52" s="163"/>
      <c r="B52" s="163"/>
      <c r="C52" s="163"/>
      <c r="D52" s="202"/>
      <c r="E52" s="181"/>
      <c r="F52" s="208"/>
      <c r="G52" s="166">
        <f t="shared" si="2"/>
        <v>0</v>
      </c>
      <c r="H52" s="166">
        <f t="shared" si="3"/>
        <v>0</v>
      </c>
      <c r="I52" s="166">
        <f t="shared" si="0"/>
        <v>0</v>
      </c>
      <c r="J52" s="166"/>
      <c r="K52" s="166">
        <f t="shared" si="4"/>
        <v>0</v>
      </c>
      <c r="L52" s="170">
        <f t="shared" si="1"/>
        <v>0</v>
      </c>
      <c r="M52" s="178"/>
      <c r="N52" s="175">
        <f t="shared" si="5"/>
        <v>0</v>
      </c>
      <c r="O52" s="217"/>
      <c r="P52" s="227"/>
      <c r="R52"/>
      <c r="S52"/>
      <c r="T52"/>
      <c r="U52"/>
      <c r="V52"/>
    </row>
    <row r="53" spans="1:22" s="5" customFormat="1" ht="14.25" customHeight="1">
      <c r="A53" s="163"/>
      <c r="B53" s="163"/>
      <c r="C53" s="163"/>
      <c r="D53" s="202"/>
      <c r="E53" s="181"/>
      <c r="F53" s="208"/>
      <c r="G53" s="166">
        <f t="shared" si="2"/>
        <v>0</v>
      </c>
      <c r="H53" s="166">
        <f t="shared" si="3"/>
        <v>0</v>
      </c>
      <c r="I53" s="166">
        <f t="shared" si="0"/>
        <v>0</v>
      </c>
      <c r="J53" s="166"/>
      <c r="K53" s="166">
        <f t="shared" si="4"/>
        <v>0</v>
      </c>
      <c r="L53" s="170">
        <f t="shared" si="1"/>
        <v>0</v>
      </c>
      <c r="M53" s="178"/>
      <c r="N53" s="175">
        <f t="shared" si="5"/>
        <v>0</v>
      </c>
      <c r="O53" s="217"/>
      <c r="P53" s="227"/>
      <c r="R53"/>
      <c r="S53"/>
      <c r="T53"/>
      <c r="U53"/>
      <c r="V53"/>
    </row>
    <row r="54" spans="1:22" s="5" customFormat="1" ht="14.25" customHeight="1">
      <c r="A54" s="163"/>
      <c r="B54" s="163"/>
      <c r="C54" s="163"/>
      <c r="D54" s="202"/>
      <c r="E54" s="181"/>
      <c r="F54" s="208"/>
      <c r="G54" s="166">
        <f t="shared" si="2"/>
        <v>0</v>
      </c>
      <c r="H54" s="166">
        <f t="shared" si="3"/>
        <v>0</v>
      </c>
      <c r="I54" s="166">
        <f t="shared" si="0"/>
        <v>0</v>
      </c>
      <c r="J54" s="166"/>
      <c r="K54" s="166">
        <f t="shared" si="4"/>
        <v>0</v>
      </c>
      <c r="L54" s="170">
        <f t="shared" si="1"/>
        <v>0</v>
      </c>
      <c r="M54" s="178"/>
      <c r="N54" s="175">
        <f t="shared" si="5"/>
        <v>0</v>
      </c>
      <c r="O54" s="217"/>
      <c r="P54" s="227"/>
      <c r="R54"/>
      <c r="S54"/>
      <c r="T54"/>
      <c r="U54"/>
      <c r="V54"/>
    </row>
    <row r="55" spans="1:22" s="5" customFormat="1" ht="14.25" customHeight="1">
      <c r="A55" s="163"/>
      <c r="B55" s="163"/>
      <c r="C55" s="163"/>
      <c r="D55" s="202"/>
      <c r="E55" s="181"/>
      <c r="F55" s="208"/>
      <c r="G55" s="166">
        <f t="shared" si="2"/>
        <v>0</v>
      </c>
      <c r="H55" s="166">
        <f t="shared" si="3"/>
        <v>0</v>
      </c>
      <c r="I55" s="166">
        <f t="shared" si="0"/>
        <v>0</v>
      </c>
      <c r="J55" s="166"/>
      <c r="K55" s="166">
        <f t="shared" si="4"/>
        <v>0</v>
      </c>
      <c r="L55" s="170">
        <f t="shared" si="1"/>
        <v>0</v>
      </c>
      <c r="M55" s="178"/>
      <c r="N55" s="175">
        <f t="shared" si="5"/>
        <v>0</v>
      </c>
      <c r="O55" s="217"/>
      <c r="P55" s="227"/>
      <c r="R55"/>
      <c r="S55"/>
      <c r="T55"/>
      <c r="U55"/>
      <c r="V55"/>
    </row>
    <row r="56" spans="1:22" s="5" customFormat="1" ht="14.25" customHeight="1">
      <c r="A56" s="163"/>
      <c r="B56" s="163"/>
      <c r="C56" s="163"/>
      <c r="D56" s="202"/>
      <c r="E56" s="181"/>
      <c r="F56" s="208"/>
      <c r="G56" s="166">
        <f t="shared" si="2"/>
        <v>0</v>
      </c>
      <c r="H56" s="166">
        <f t="shared" si="3"/>
        <v>0</v>
      </c>
      <c r="I56" s="166">
        <f t="shared" si="0"/>
        <v>0</v>
      </c>
      <c r="J56" s="166"/>
      <c r="K56" s="166">
        <f t="shared" si="4"/>
        <v>0</v>
      </c>
      <c r="L56" s="170">
        <f t="shared" si="1"/>
        <v>0</v>
      </c>
      <c r="M56" s="178"/>
      <c r="N56" s="175">
        <f t="shared" si="5"/>
        <v>0</v>
      </c>
      <c r="O56" s="217"/>
      <c r="P56" s="227"/>
      <c r="R56"/>
      <c r="S56"/>
      <c r="T56"/>
      <c r="U56"/>
      <c r="V56"/>
    </row>
    <row r="57" spans="1:22" s="5" customFormat="1" ht="14.25" customHeight="1">
      <c r="A57" s="163"/>
      <c r="B57" s="163"/>
      <c r="C57" s="163"/>
      <c r="D57" s="202"/>
      <c r="E57" s="181"/>
      <c r="F57" s="208"/>
      <c r="G57" s="166">
        <f t="shared" si="2"/>
        <v>0</v>
      </c>
      <c r="H57" s="166">
        <f t="shared" si="3"/>
        <v>0</v>
      </c>
      <c r="I57" s="166">
        <f t="shared" si="0"/>
        <v>0</v>
      </c>
      <c r="J57" s="166"/>
      <c r="K57" s="166">
        <f t="shared" si="4"/>
        <v>0</v>
      </c>
      <c r="L57" s="170">
        <f t="shared" si="1"/>
        <v>0</v>
      </c>
      <c r="M57" s="178"/>
      <c r="N57" s="175">
        <f t="shared" si="5"/>
        <v>0</v>
      </c>
      <c r="O57" s="217"/>
      <c r="P57" s="227"/>
      <c r="R57"/>
      <c r="S57"/>
      <c r="T57"/>
      <c r="U57"/>
      <c r="V57"/>
    </row>
    <row r="58" spans="1:22" s="5" customFormat="1" ht="14.25" customHeight="1">
      <c r="A58" s="163"/>
      <c r="B58" s="163"/>
      <c r="C58" s="163"/>
      <c r="D58" s="202"/>
      <c r="E58" s="181"/>
      <c r="F58" s="208"/>
      <c r="G58" s="166">
        <f t="shared" si="2"/>
        <v>0</v>
      </c>
      <c r="H58" s="166">
        <f t="shared" si="3"/>
        <v>0</v>
      </c>
      <c r="I58" s="166">
        <f t="shared" si="0"/>
        <v>0</v>
      </c>
      <c r="J58" s="166"/>
      <c r="K58" s="166">
        <f t="shared" si="4"/>
        <v>0</v>
      </c>
      <c r="L58" s="170">
        <f t="shared" si="1"/>
        <v>0</v>
      </c>
      <c r="M58" s="178"/>
      <c r="N58" s="175">
        <f t="shared" si="5"/>
        <v>0</v>
      </c>
      <c r="O58" s="217"/>
      <c r="P58" s="227"/>
      <c r="R58"/>
      <c r="S58"/>
      <c r="T58"/>
      <c r="U58"/>
      <c r="V58"/>
    </row>
    <row r="59" spans="1:22" s="5" customFormat="1" ht="14.25" customHeight="1">
      <c r="A59" s="163"/>
      <c r="B59" s="163"/>
      <c r="C59" s="163"/>
      <c r="D59" s="202"/>
      <c r="E59" s="181"/>
      <c r="F59" s="208"/>
      <c r="G59" s="166">
        <f t="shared" si="2"/>
        <v>0</v>
      </c>
      <c r="H59" s="166">
        <f t="shared" si="3"/>
        <v>0</v>
      </c>
      <c r="I59" s="166">
        <f t="shared" si="0"/>
        <v>0</v>
      </c>
      <c r="J59" s="166"/>
      <c r="K59" s="166">
        <f t="shared" si="4"/>
        <v>0</v>
      </c>
      <c r="L59" s="170">
        <f t="shared" si="1"/>
        <v>0</v>
      </c>
      <c r="M59" s="178"/>
      <c r="N59" s="175">
        <f t="shared" si="5"/>
        <v>0</v>
      </c>
      <c r="O59" s="217"/>
      <c r="P59" s="227"/>
      <c r="R59"/>
      <c r="S59"/>
      <c r="T59"/>
      <c r="U59"/>
      <c r="V59"/>
    </row>
    <row r="60" spans="1:22" s="5" customFormat="1" ht="14.25" customHeight="1">
      <c r="A60" s="163"/>
      <c r="B60" s="163"/>
      <c r="C60" s="163"/>
      <c r="D60" s="202"/>
      <c r="E60" s="181"/>
      <c r="F60" s="208"/>
      <c r="G60" s="166">
        <f t="shared" si="2"/>
        <v>0</v>
      </c>
      <c r="H60" s="166">
        <f t="shared" si="3"/>
        <v>0</v>
      </c>
      <c r="I60" s="166">
        <f t="shared" si="0"/>
        <v>0</v>
      </c>
      <c r="J60" s="166"/>
      <c r="K60" s="166">
        <f t="shared" si="4"/>
        <v>0</v>
      </c>
      <c r="L60" s="170">
        <f t="shared" si="1"/>
        <v>0</v>
      </c>
      <c r="M60" s="178"/>
      <c r="N60" s="175">
        <f t="shared" si="5"/>
        <v>0</v>
      </c>
      <c r="O60" s="217"/>
      <c r="P60" s="227"/>
      <c r="R60"/>
      <c r="S60"/>
      <c r="T60"/>
      <c r="U60"/>
      <c r="V60"/>
    </row>
    <row r="61" spans="1:22" s="5" customFormat="1" ht="14.25" customHeight="1">
      <c r="A61" s="163"/>
      <c r="B61" s="163"/>
      <c r="C61" s="163"/>
      <c r="D61" s="202"/>
      <c r="E61" s="181"/>
      <c r="F61" s="208"/>
      <c r="G61" s="166">
        <f t="shared" si="2"/>
        <v>0</v>
      </c>
      <c r="H61" s="166">
        <f t="shared" si="3"/>
        <v>0</v>
      </c>
      <c r="I61" s="166">
        <f t="shared" si="0"/>
        <v>0</v>
      </c>
      <c r="J61" s="166"/>
      <c r="K61" s="166">
        <f t="shared" si="4"/>
        <v>0</v>
      </c>
      <c r="L61" s="170">
        <f t="shared" si="1"/>
        <v>0</v>
      </c>
      <c r="M61" s="178"/>
      <c r="N61" s="175">
        <f t="shared" si="5"/>
        <v>0</v>
      </c>
      <c r="O61" s="217"/>
      <c r="P61" s="227"/>
      <c r="R61"/>
      <c r="S61"/>
      <c r="T61"/>
      <c r="U61"/>
      <c r="V61"/>
    </row>
    <row r="62" spans="1:22" s="5" customFormat="1" ht="14.25" customHeight="1">
      <c r="A62" s="163"/>
      <c r="B62" s="163"/>
      <c r="C62" s="163"/>
      <c r="D62" s="202"/>
      <c r="E62" s="181"/>
      <c r="F62" s="208"/>
      <c r="G62" s="166">
        <f t="shared" si="2"/>
        <v>0</v>
      </c>
      <c r="H62" s="166">
        <f t="shared" si="3"/>
        <v>0</v>
      </c>
      <c r="I62" s="166">
        <f t="shared" si="0"/>
        <v>0</v>
      </c>
      <c r="J62" s="166"/>
      <c r="K62" s="166">
        <f t="shared" si="4"/>
        <v>0</v>
      </c>
      <c r="L62" s="170">
        <f t="shared" si="1"/>
        <v>0</v>
      </c>
      <c r="M62" s="178"/>
      <c r="N62" s="175">
        <f t="shared" si="5"/>
        <v>0</v>
      </c>
      <c r="O62" s="217"/>
      <c r="P62" s="227"/>
      <c r="R62"/>
      <c r="S62"/>
      <c r="T62"/>
      <c r="U62"/>
      <c r="V62"/>
    </row>
    <row r="63" spans="1:22" s="5" customFormat="1" ht="14.25" customHeight="1">
      <c r="A63" s="163"/>
      <c r="B63" s="163"/>
      <c r="C63" s="163"/>
      <c r="D63" s="202"/>
      <c r="E63" s="181"/>
      <c r="F63" s="208"/>
      <c r="G63" s="166">
        <f t="shared" si="2"/>
        <v>0</v>
      </c>
      <c r="H63" s="166">
        <f t="shared" si="3"/>
        <v>0</v>
      </c>
      <c r="I63" s="166">
        <f t="shared" si="0"/>
        <v>0</v>
      </c>
      <c r="J63" s="166"/>
      <c r="K63" s="166">
        <f t="shared" si="4"/>
        <v>0</v>
      </c>
      <c r="L63" s="170">
        <f t="shared" si="1"/>
        <v>0</v>
      </c>
      <c r="M63" s="178"/>
      <c r="N63" s="175">
        <f t="shared" si="5"/>
        <v>0</v>
      </c>
      <c r="O63" s="217"/>
      <c r="P63" s="227"/>
      <c r="R63"/>
      <c r="S63"/>
      <c r="T63"/>
      <c r="U63"/>
      <c r="V63"/>
    </row>
    <row r="64" spans="1:22" s="5" customFormat="1" ht="14.25" customHeight="1" thickBot="1">
      <c r="A64" s="164"/>
      <c r="B64" s="164"/>
      <c r="C64" s="164"/>
      <c r="D64" s="203"/>
      <c r="E64" s="181"/>
      <c r="F64" s="208"/>
      <c r="G64" s="166">
        <f t="shared" si="2"/>
        <v>0</v>
      </c>
      <c r="H64" s="166">
        <f t="shared" si="3"/>
        <v>0</v>
      </c>
      <c r="I64" s="166">
        <f t="shared" si="0"/>
        <v>0</v>
      </c>
      <c r="J64" s="166"/>
      <c r="K64" s="166">
        <f t="shared" si="4"/>
        <v>0</v>
      </c>
      <c r="L64" s="171">
        <f t="shared" si="1"/>
        <v>0</v>
      </c>
      <c r="M64" s="178"/>
      <c r="N64" s="175">
        <f t="shared" si="5"/>
        <v>0</v>
      </c>
      <c r="O64" s="217"/>
      <c r="P64" s="227"/>
      <c r="R64"/>
      <c r="S64"/>
      <c r="T64"/>
      <c r="U64"/>
      <c r="V64"/>
    </row>
    <row r="65" spans="1:22" ht="14.25" customHeight="1" thickBot="1">
      <c r="A65" s="58"/>
      <c r="B65" s="58"/>
      <c r="C65" s="58" t="s">
        <v>0</v>
      </c>
      <c r="D65" s="204"/>
      <c r="E65" s="135"/>
      <c r="F65" s="167">
        <f aca="true" t="shared" si="6" ref="F65:N65">SUM(F13:F64)</f>
        <v>0</v>
      </c>
      <c r="G65" s="168">
        <f t="shared" si="6"/>
        <v>0</v>
      </c>
      <c r="H65" s="168">
        <f t="shared" si="6"/>
        <v>0</v>
      </c>
      <c r="I65" s="168">
        <f t="shared" si="6"/>
        <v>0</v>
      </c>
      <c r="J65" s="168">
        <f t="shared" si="6"/>
        <v>0</v>
      </c>
      <c r="K65" s="168">
        <f t="shared" si="6"/>
        <v>0</v>
      </c>
      <c r="L65" s="172">
        <f t="shared" si="6"/>
        <v>0</v>
      </c>
      <c r="M65" s="179">
        <f t="shared" si="6"/>
        <v>0</v>
      </c>
      <c r="N65" s="176">
        <f t="shared" si="6"/>
        <v>0</v>
      </c>
      <c r="O65" s="218"/>
      <c r="P65" s="228"/>
      <c r="R65"/>
      <c r="S65"/>
      <c r="T65"/>
      <c r="U65"/>
      <c r="V65"/>
    </row>
    <row r="66" spans="1:22" s="5" customFormat="1" ht="14.25" customHeight="1">
      <c r="A66" s="12"/>
      <c r="B66" s="12"/>
      <c r="C66" s="12"/>
      <c r="D66" s="13"/>
      <c r="E66" s="13"/>
      <c r="F66" s="4"/>
      <c r="G66" s="12"/>
      <c r="H66" s="12"/>
      <c r="I66" s="12"/>
      <c r="J66" s="12"/>
      <c r="K66" s="12"/>
      <c r="L66" s="12"/>
      <c r="M66" s="180"/>
      <c r="N66" s="12"/>
      <c r="O66" s="219"/>
      <c r="P66" s="229"/>
      <c r="R66"/>
      <c r="S66"/>
      <c r="T66"/>
      <c r="U66"/>
      <c r="V66"/>
    </row>
    <row r="67" spans="1:22" ht="15">
      <c r="A67"/>
      <c r="B67"/>
      <c r="C67"/>
      <c r="D67"/>
      <c r="E67"/>
      <c r="F67"/>
      <c r="G67"/>
      <c r="H67"/>
      <c r="I67"/>
      <c r="J67"/>
      <c r="K67"/>
      <c r="L67"/>
      <c r="M67"/>
      <c r="N67" s="32"/>
      <c r="O67" s="220"/>
      <c r="P67" s="230"/>
      <c r="R67"/>
      <c r="S67"/>
      <c r="T67"/>
      <c r="U67"/>
      <c r="V67"/>
    </row>
    <row r="68" spans="1:16" ht="15">
      <c r="A68" s="17"/>
      <c r="B68" s="17"/>
      <c r="C68" s="17"/>
      <c r="D68" s="5"/>
      <c r="N68" s="4"/>
      <c r="O68" s="213"/>
      <c r="P68" s="221"/>
    </row>
  </sheetData>
  <sheetProtection/>
  <mergeCells count="5">
    <mergeCell ref="F10:L10"/>
    <mergeCell ref="C10:C11"/>
    <mergeCell ref="D10:D11"/>
    <mergeCell ref="B10:B11"/>
    <mergeCell ref="A10:A11"/>
  </mergeCells>
  <printOptions horizontalCentered="1"/>
  <pageMargins left="0" right="0" top="0.5905511811023623" bottom="0.5905511811023623" header="0.31496062992125984" footer="0.31496062992125984"/>
  <pageSetup fitToHeight="1" fitToWidth="1" horizontalDpi="600" verticalDpi="600" orientation="portrait" paperSize="9" scale="78" r:id="rId3"/>
  <headerFooter alignWithMargins="0">
    <oddHeader>&amp;LKHiO - Budsjett 2013&amp;CMAL for budsjettering      &amp;RVedlegg til budsjettnotat av 01.07.2011</oddHeader>
    <oddFooter>&amp;CSide &amp;P&amp;R&amp;F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9111111111127">
    <pageSetUpPr fitToPage="1"/>
  </sheetPr>
  <dimension ref="A1:V68"/>
  <sheetViews>
    <sheetView showGridLines="0" zoomScalePageLayoutView="0" workbookViewId="0" topLeftCell="A1">
      <pane ySplit="9" topLeftCell="A47" activePane="bottomLeft" state="frozen"/>
      <selection pane="topLeft" activeCell="B24" sqref="B24"/>
      <selection pane="bottomLeft" activeCell="C5" sqref="C5"/>
    </sheetView>
  </sheetViews>
  <sheetFormatPr defaultColWidth="9.00390625" defaultRowHeight="15.75"/>
  <cols>
    <col min="1" max="3" width="7.00390625" style="4" customWidth="1"/>
    <col min="4" max="4" width="25.125" style="4" customWidth="1"/>
    <col min="5" max="5" width="1.75390625" style="4" customWidth="1"/>
    <col min="6" max="6" width="6.75390625" style="4" customWidth="1"/>
    <col min="7" max="11" width="6.75390625" style="4" hidden="1" customWidth="1"/>
    <col min="12" max="12" width="6.75390625" style="4" customWidth="1"/>
    <col min="13" max="13" width="8.875" style="4" customWidth="1"/>
    <col min="14" max="14" width="10.125" style="6" customWidth="1"/>
    <col min="15" max="15" width="2.75390625" style="6" customWidth="1"/>
    <col min="16" max="16" width="10.125" style="6" customWidth="1"/>
    <col min="17" max="16384" width="9.00390625" style="4" customWidth="1"/>
  </cols>
  <sheetData>
    <row r="1" spans="1:16" ht="15.75">
      <c r="A1" s="41"/>
      <c r="B1" s="41"/>
      <c r="C1" s="41" t="str">
        <f>Oversikt!A1</f>
        <v>KUNSTHØGSKOLEN I OSLO</v>
      </c>
      <c r="D1" s="5"/>
      <c r="N1" s="4"/>
      <c r="O1" s="4"/>
      <c r="P1" s="4"/>
    </row>
    <row r="2" spans="1:16" ht="15.75">
      <c r="A2" s="41"/>
      <c r="B2" s="41"/>
      <c r="C2" s="41" t="str">
        <f>Oversikt!A2</f>
        <v>Seksjon for </v>
      </c>
      <c r="D2" s="5"/>
      <c r="N2" s="4"/>
      <c r="O2" s="4"/>
      <c r="P2" s="4"/>
    </row>
    <row r="3" spans="1:16" ht="15.75">
      <c r="A3" s="41"/>
      <c r="B3" s="41"/>
      <c r="C3" s="41" t="s">
        <v>63</v>
      </c>
      <c r="D3" s="5"/>
      <c r="N3" s="4"/>
      <c r="O3" s="4"/>
      <c r="P3" s="4"/>
    </row>
    <row r="4" spans="1:16" ht="20.25">
      <c r="A4" s="3"/>
      <c r="B4" s="3"/>
      <c r="C4" s="3"/>
      <c r="D4" s="5"/>
      <c r="N4" s="4"/>
      <c r="O4" s="4"/>
      <c r="P4" s="4"/>
    </row>
    <row r="5" spans="1:16" ht="15.75">
      <c r="A5" s="17"/>
      <c r="B5" s="17"/>
      <c r="C5" s="17" t="str">
        <f>Oversikt!A14</f>
        <v>0XXX</v>
      </c>
      <c r="D5" s="209" t="str">
        <f>Oversikt!B14</f>
        <v>Budenhet 6</v>
      </c>
      <c r="F5" s="38" t="s">
        <v>45</v>
      </c>
      <c r="N5" s="4"/>
      <c r="O5" s="4"/>
      <c r="P5" s="4"/>
    </row>
    <row r="6" spans="1:16" ht="15.75">
      <c r="A6" s="17"/>
      <c r="B6" s="17"/>
      <c r="C6" s="17"/>
      <c r="D6" s="5"/>
      <c r="N6" s="4"/>
      <c r="O6" s="4"/>
      <c r="P6" s="4"/>
    </row>
    <row r="7" spans="1:16" ht="15.75">
      <c r="A7" s="17"/>
      <c r="B7" s="17"/>
      <c r="C7" s="17"/>
      <c r="D7" s="5"/>
      <c r="N7" s="4"/>
      <c r="O7" s="4"/>
      <c r="P7" s="4"/>
    </row>
    <row r="8" spans="1:16" ht="15.75">
      <c r="A8" s="17"/>
      <c r="B8" s="17"/>
      <c r="C8" s="17"/>
      <c r="D8" s="5"/>
      <c r="N8" s="4"/>
      <c r="O8" s="4"/>
      <c r="P8" s="4"/>
    </row>
    <row r="9" spans="4:5" ht="15.75" customHeight="1" thickBot="1">
      <c r="D9" s="133"/>
      <c r="E9" s="6"/>
    </row>
    <row r="10" spans="1:16" s="6" customFormat="1" ht="30.75" customHeight="1" thickTop="1">
      <c r="A10" s="257" t="s">
        <v>67</v>
      </c>
      <c r="B10" s="257" t="s">
        <v>62</v>
      </c>
      <c r="C10" s="257" t="s">
        <v>44</v>
      </c>
      <c r="D10" s="259" t="s">
        <v>27</v>
      </c>
      <c r="E10" s="165"/>
      <c r="F10" s="261" t="s">
        <v>38</v>
      </c>
      <c r="G10" s="262"/>
      <c r="H10" s="262"/>
      <c r="I10" s="262"/>
      <c r="J10" s="262"/>
      <c r="K10" s="262"/>
      <c r="L10" s="263"/>
      <c r="M10" s="177" t="s">
        <v>42</v>
      </c>
      <c r="N10" s="173" t="s">
        <v>30</v>
      </c>
      <c r="O10" s="145"/>
      <c r="P10" s="144"/>
    </row>
    <row r="11" spans="1:16" ht="48.75" customHeight="1" thickBot="1">
      <c r="A11" s="258"/>
      <c r="B11" s="258"/>
      <c r="C11" s="258"/>
      <c r="D11" s="260"/>
      <c r="E11" s="199"/>
      <c r="F11" s="186" t="s">
        <v>36</v>
      </c>
      <c r="G11" s="196"/>
      <c r="H11" s="197">
        <v>0.12</v>
      </c>
      <c r="I11" s="197">
        <v>0.1403</v>
      </c>
      <c r="J11" s="195">
        <v>1140</v>
      </c>
      <c r="K11" s="197">
        <v>0.141</v>
      </c>
      <c r="L11" s="198" t="s">
        <v>37</v>
      </c>
      <c r="M11" s="193"/>
      <c r="N11" s="194"/>
      <c r="O11" s="145"/>
      <c r="P11" s="145"/>
    </row>
    <row r="12" spans="1:16" ht="14.25" customHeight="1" thickBot="1">
      <c r="A12" s="187"/>
      <c r="B12" s="187"/>
      <c r="C12" s="187"/>
      <c r="D12" s="201"/>
      <c r="E12" s="200"/>
      <c r="F12" s="189" t="s">
        <v>26</v>
      </c>
      <c r="G12" s="188"/>
      <c r="H12" s="190"/>
      <c r="I12" s="190"/>
      <c r="J12" s="184"/>
      <c r="K12" s="190"/>
      <c r="L12" s="185" t="s">
        <v>4</v>
      </c>
      <c r="M12" s="191" t="s">
        <v>5</v>
      </c>
      <c r="N12" s="192" t="s">
        <v>31</v>
      </c>
      <c r="O12" s="137"/>
      <c r="P12" s="137"/>
    </row>
    <row r="13" spans="1:22" s="5" customFormat="1" ht="14.25" customHeight="1">
      <c r="A13" s="163"/>
      <c r="B13" s="163"/>
      <c r="C13" s="163"/>
      <c r="D13" s="202"/>
      <c r="E13" s="181"/>
      <c r="F13" s="207"/>
      <c r="G13" s="166">
        <f>+F13</f>
        <v>0</v>
      </c>
      <c r="H13" s="166">
        <f>+G13*$H$11</f>
        <v>0</v>
      </c>
      <c r="I13" s="166">
        <f>SUM(G13:H13)*$I$11</f>
        <v>0</v>
      </c>
      <c r="J13" s="166"/>
      <c r="K13" s="166">
        <f>SUM(G13:J13)*$K$11</f>
        <v>0</v>
      </c>
      <c r="L13" s="169">
        <f>SUM(G13:K13)</f>
        <v>0</v>
      </c>
      <c r="M13" s="178"/>
      <c r="N13" s="174">
        <f>L13+M13</f>
        <v>0</v>
      </c>
      <c r="O13" s="44"/>
      <c r="P13" s="44"/>
      <c r="R13"/>
      <c r="S13"/>
      <c r="T13"/>
      <c r="U13"/>
      <c r="V13"/>
    </row>
    <row r="14" spans="1:22" s="5" customFormat="1" ht="14.25" customHeight="1">
      <c r="A14" s="163"/>
      <c r="B14" s="163"/>
      <c r="C14" s="163"/>
      <c r="D14" s="202"/>
      <c r="E14" s="181"/>
      <c r="F14" s="208"/>
      <c r="G14" s="166">
        <f>+F14</f>
        <v>0</v>
      </c>
      <c r="H14" s="166">
        <f>+G14*$H$11</f>
        <v>0</v>
      </c>
      <c r="I14" s="166">
        <f aca="true" t="shared" si="0" ref="I14:I64">SUM(G14:H14)*$I$11</f>
        <v>0</v>
      </c>
      <c r="J14" s="166"/>
      <c r="K14" s="166">
        <f>SUM(G14:J14)*$K$11</f>
        <v>0</v>
      </c>
      <c r="L14" s="170">
        <f aca="true" t="shared" si="1" ref="L14:L64">SUM(G14:K14)</f>
        <v>0</v>
      </c>
      <c r="M14" s="178"/>
      <c r="N14" s="175">
        <f>L14+M14</f>
        <v>0</v>
      </c>
      <c r="O14" s="44"/>
      <c r="P14" s="44"/>
      <c r="R14"/>
      <c r="S14"/>
      <c r="T14"/>
      <c r="U14"/>
      <c r="V14"/>
    </row>
    <row r="15" spans="1:22" s="5" customFormat="1" ht="14.25" customHeight="1">
      <c r="A15" s="163"/>
      <c r="B15" s="163"/>
      <c r="C15" s="163"/>
      <c r="D15" s="202"/>
      <c r="E15" s="181"/>
      <c r="F15" s="208"/>
      <c r="G15" s="166">
        <f aca="true" t="shared" si="2" ref="G15:G64">+F15</f>
        <v>0</v>
      </c>
      <c r="H15" s="166">
        <f aca="true" t="shared" si="3" ref="H15:H64">+G15*$H$11</f>
        <v>0</v>
      </c>
      <c r="I15" s="166">
        <f t="shared" si="0"/>
        <v>0</v>
      </c>
      <c r="J15" s="166"/>
      <c r="K15" s="166">
        <f aca="true" t="shared" si="4" ref="K15:K64">SUM(G15:J15)*$K$11</f>
        <v>0</v>
      </c>
      <c r="L15" s="170">
        <f t="shared" si="1"/>
        <v>0</v>
      </c>
      <c r="M15" s="178"/>
      <c r="N15" s="175">
        <f aca="true" t="shared" si="5" ref="N15:N64">L15+M15</f>
        <v>0</v>
      </c>
      <c r="O15" s="44"/>
      <c r="P15" s="44"/>
      <c r="R15"/>
      <c r="S15"/>
      <c r="T15"/>
      <c r="U15"/>
      <c r="V15"/>
    </row>
    <row r="16" spans="1:22" s="5" customFormat="1" ht="14.25" customHeight="1">
      <c r="A16" s="163"/>
      <c r="B16" s="163"/>
      <c r="C16" s="163"/>
      <c r="D16" s="202"/>
      <c r="E16" s="181"/>
      <c r="F16" s="208"/>
      <c r="G16" s="166">
        <f t="shared" si="2"/>
        <v>0</v>
      </c>
      <c r="H16" s="166">
        <f t="shared" si="3"/>
        <v>0</v>
      </c>
      <c r="I16" s="166">
        <f t="shared" si="0"/>
        <v>0</v>
      </c>
      <c r="J16" s="166"/>
      <c r="K16" s="166">
        <f t="shared" si="4"/>
        <v>0</v>
      </c>
      <c r="L16" s="170">
        <f t="shared" si="1"/>
        <v>0</v>
      </c>
      <c r="M16" s="178"/>
      <c r="N16" s="175">
        <f t="shared" si="5"/>
        <v>0</v>
      </c>
      <c r="O16" s="44"/>
      <c r="P16" s="44"/>
      <c r="R16"/>
      <c r="S16"/>
      <c r="T16"/>
      <c r="U16"/>
      <c r="V16"/>
    </row>
    <row r="17" spans="1:22" s="5" customFormat="1" ht="14.25" customHeight="1">
      <c r="A17" s="163"/>
      <c r="B17" s="163"/>
      <c r="C17" s="163"/>
      <c r="D17" s="202"/>
      <c r="E17" s="181"/>
      <c r="F17" s="208"/>
      <c r="G17" s="166">
        <f t="shared" si="2"/>
        <v>0</v>
      </c>
      <c r="H17" s="166">
        <f t="shared" si="3"/>
        <v>0</v>
      </c>
      <c r="I17" s="166">
        <f t="shared" si="0"/>
        <v>0</v>
      </c>
      <c r="J17" s="166"/>
      <c r="K17" s="166">
        <f t="shared" si="4"/>
        <v>0</v>
      </c>
      <c r="L17" s="170">
        <f t="shared" si="1"/>
        <v>0</v>
      </c>
      <c r="M17" s="178"/>
      <c r="N17" s="175">
        <f t="shared" si="5"/>
        <v>0</v>
      </c>
      <c r="O17" s="44"/>
      <c r="P17" s="44"/>
      <c r="R17"/>
      <c r="S17"/>
      <c r="T17"/>
      <c r="U17"/>
      <c r="V17"/>
    </row>
    <row r="18" spans="1:22" s="5" customFormat="1" ht="14.25" customHeight="1">
      <c r="A18" s="163"/>
      <c r="B18" s="163"/>
      <c r="C18" s="163"/>
      <c r="D18" s="202"/>
      <c r="E18" s="181"/>
      <c r="F18" s="208"/>
      <c r="G18" s="166">
        <f t="shared" si="2"/>
        <v>0</v>
      </c>
      <c r="H18" s="166">
        <f t="shared" si="3"/>
        <v>0</v>
      </c>
      <c r="I18" s="166">
        <f t="shared" si="0"/>
        <v>0</v>
      </c>
      <c r="J18" s="166"/>
      <c r="K18" s="166">
        <f t="shared" si="4"/>
        <v>0</v>
      </c>
      <c r="L18" s="170">
        <f t="shared" si="1"/>
        <v>0</v>
      </c>
      <c r="M18" s="178"/>
      <c r="N18" s="175">
        <f t="shared" si="5"/>
        <v>0</v>
      </c>
      <c r="O18" s="44"/>
      <c r="P18" s="44"/>
      <c r="R18"/>
      <c r="S18"/>
      <c r="T18"/>
      <c r="U18"/>
      <c r="V18"/>
    </row>
    <row r="19" spans="1:22" s="5" customFormat="1" ht="14.25" customHeight="1">
      <c r="A19" s="163"/>
      <c r="B19" s="163"/>
      <c r="C19" s="163"/>
      <c r="D19" s="202"/>
      <c r="E19" s="181"/>
      <c r="F19" s="208"/>
      <c r="G19" s="166">
        <f t="shared" si="2"/>
        <v>0</v>
      </c>
      <c r="H19" s="166">
        <f t="shared" si="3"/>
        <v>0</v>
      </c>
      <c r="I19" s="166">
        <f t="shared" si="0"/>
        <v>0</v>
      </c>
      <c r="J19" s="166"/>
      <c r="K19" s="166">
        <f t="shared" si="4"/>
        <v>0</v>
      </c>
      <c r="L19" s="170">
        <f t="shared" si="1"/>
        <v>0</v>
      </c>
      <c r="M19" s="178"/>
      <c r="N19" s="175">
        <f t="shared" si="5"/>
        <v>0</v>
      </c>
      <c r="O19" s="44"/>
      <c r="P19" s="44"/>
      <c r="R19"/>
      <c r="S19"/>
      <c r="T19"/>
      <c r="U19"/>
      <c r="V19"/>
    </row>
    <row r="20" spans="1:22" s="5" customFormat="1" ht="14.25" customHeight="1">
      <c r="A20" s="163"/>
      <c r="B20" s="163"/>
      <c r="C20" s="163"/>
      <c r="D20" s="202"/>
      <c r="E20" s="181"/>
      <c r="F20" s="208"/>
      <c r="G20" s="166">
        <f t="shared" si="2"/>
        <v>0</v>
      </c>
      <c r="H20" s="166">
        <f t="shared" si="3"/>
        <v>0</v>
      </c>
      <c r="I20" s="166">
        <f t="shared" si="0"/>
        <v>0</v>
      </c>
      <c r="J20" s="166"/>
      <c r="K20" s="166">
        <f t="shared" si="4"/>
        <v>0</v>
      </c>
      <c r="L20" s="170">
        <f t="shared" si="1"/>
        <v>0</v>
      </c>
      <c r="M20" s="178"/>
      <c r="N20" s="175">
        <f t="shared" si="5"/>
        <v>0</v>
      </c>
      <c r="O20" s="44"/>
      <c r="P20" s="44"/>
      <c r="R20"/>
      <c r="S20"/>
      <c r="T20"/>
      <c r="U20"/>
      <c r="V20"/>
    </row>
    <row r="21" spans="1:22" s="5" customFormat="1" ht="14.25" customHeight="1">
      <c r="A21" s="163"/>
      <c r="B21" s="163"/>
      <c r="C21" s="163"/>
      <c r="D21" s="202"/>
      <c r="E21" s="181"/>
      <c r="F21" s="208"/>
      <c r="G21" s="166">
        <f t="shared" si="2"/>
        <v>0</v>
      </c>
      <c r="H21" s="166">
        <f t="shared" si="3"/>
        <v>0</v>
      </c>
      <c r="I21" s="166">
        <f t="shared" si="0"/>
        <v>0</v>
      </c>
      <c r="J21" s="166"/>
      <c r="K21" s="166">
        <f t="shared" si="4"/>
        <v>0</v>
      </c>
      <c r="L21" s="170">
        <f t="shared" si="1"/>
        <v>0</v>
      </c>
      <c r="M21" s="178"/>
      <c r="N21" s="175">
        <f t="shared" si="5"/>
        <v>0</v>
      </c>
      <c r="O21" s="44"/>
      <c r="P21" s="44"/>
      <c r="R21"/>
      <c r="S21"/>
      <c r="T21"/>
      <c r="U21"/>
      <c r="V21"/>
    </row>
    <row r="22" spans="1:22" s="5" customFormat="1" ht="14.25" customHeight="1">
      <c r="A22" s="163"/>
      <c r="B22" s="163"/>
      <c r="C22" s="163"/>
      <c r="D22" s="202"/>
      <c r="E22" s="181"/>
      <c r="F22" s="208"/>
      <c r="G22" s="166">
        <f t="shared" si="2"/>
        <v>0</v>
      </c>
      <c r="H22" s="166">
        <f t="shared" si="3"/>
        <v>0</v>
      </c>
      <c r="I22" s="166">
        <f t="shared" si="0"/>
        <v>0</v>
      </c>
      <c r="J22" s="166"/>
      <c r="K22" s="166">
        <f t="shared" si="4"/>
        <v>0</v>
      </c>
      <c r="L22" s="170">
        <f t="shared" si="1"/>
        <v>0</v>
      </c>
      <c r="M22" s="178"/>
      <c r="N22" s="175">
        <f t="shared" si="5"/>
        <v>0</v>
      </c>
      <c r="O22" s="44"/>
      <c r="P22" s="44"/>
      <c r="R22"/>
      <c r="S22"/>
      <c r="T22"/>
      <c r="U22"/>
      <c r="V22"/>
    </row>
    <row r="23" spans="1:22" s="5" customFormat="1" ht="14.25" customHeight="1">
      <c r="A23" s="163"/>
      <c r="B23" s="163"/>
      <c r="C23" s="163"/>
      <c r="D23" s="202"/>
      <c r="E23" s="181"/>
      <c r="F23" s="208"/>
      <c r="G23" s="166">
        <f t="shared" si="2"/>
        <v>0</v>
      </c>
      <c r="H23" s="166">
        <f t="shared" si="3"/>
        <v>0</v>
      </c>
      <c r="I23" s="166">
        <f t="shared" si="0"/>
        <v>0</v>
      </c>
      <c r="J23" s="166"/>
      <c r="K23" s="166">
        <f t="shared" si="4"/>
        <v>0</v>
      </c>
      <c r="L23" s="170">
        <f t="shared" si="1"/>
        <v>0</v>
      </c>
      <c r="M23" s="178"/>
      <c r="N23" s="175">
        <f t="shared" si="5"/>
        <v>0</v>
      </c>
      <c r="O23" s="44"/>
      <c r="P23" s="44"/>
      <c r="R23"/>
      <c r="S23"/>
      <c r="T23"/>
      <c r="U23"/>
      <c r="V23"/>
    </row>
    <row r="24" spans="1:22" s="5" customFormat="1" ht="14.25" customHeight="1">
      <c r="A24" s="163"/>
      <c r="B24" s="163"/>
      <c r="C24" s="163"/>
      <c r="D24" s="202"/>
      <c r="E24" s="181"/>
      <c r="F24" s="208"/>
      <c r="G24" s="166">
        <f t="shared" si="2"/>
        <v>0</v>
      </c>
      <c r="H24" s="166">
        <f t="shared" si="3"/>
        <v>0</v>
      </c>
      <c r="I24" s="166">
        <f t="shared" si="0"/>
        <v>0</v>
      </c>
      <c r="J24" s="166"/>
      <c r="K24" s="166">
        <f t="shared" si="4"/>
        <v>0</v>
      </c>
      <c r="L24" s="170">
        <f t="shared" si="1"/>
        <v>0</v>
      </c>
      <c r="M24" s="178"/>
      <c r="N24" s="175">
        <f t="shared" si="5"/>
        <v>0</v>
      </c>
      <c r="O24" s="44"/>
      <c r="P24" s="44"/>
      <c r="R24"/>
      <c r="S24"/>
      <c r="T24"/>
      <c r="U24"/>
      <c r="V24"/>
    </row>
    <row r="25" spans="1:22" s="5" customFormat="1" ht="14.25" customHeight="1">
      <c r="A25" s="163"/>
      <c r="B25" s="163"/>
      <c r="C25" s="163"/>
      <c r="D25" s="202"/>
      <c r="E25" s="181"/>
      <c r="F25" s="208"/>
      <c r="G25" s="166">
        <f t="shared" si="2"/>
        <v>0</v>
      </c>
      <c r="H25" s="166">
        <f t="shared" si="3"/>
        <v>0</v>
      </c>
      <c r="I25" s="166">
        <f t="shared" si="0"/>
        <v>0</v>
      </c>
      <c r="J25" s="166"/>
      <c r="K25" s="166">
        <f t="shared" si="4"/>
        <v>0</v>
      </c>
      <c r="L25" s="170">
        <f t="shared" si="1"/>
        <v>0</v>
      </c>
      <c r="M25" s="178"/>
      <c r="N25" s="175">
        <f t="shared" si="5"/>
        <v>0</v>
      </c>
      <c r="O25" s="44"/>
      <c r="P25" s="44"/>
      <c r="R25"/>
      <c r="S25"/>
      <c r="T25"/>
      <c r="U25"/>
      <c r="V25"/>
    </row>
    <row r="26" spans="1:22" s="5" customFormat="1" ht="14.25" customHeight="1">
      <c r="A26" s="163"/>
      <c r="B26" s="163"/>
      <c r="C26" s="163"/>
      <c r="D26" s="202"/>
      <c r="E26" s="181"/>
      <c r="F26" s="208"/>
      <c r="G26" s="166">
        <f t="shared" si="2"/>
        <v>0</v>
      </c>
      <c r="H26" s="166">
        <f t="shared" si="3"/>
        <v>0</v>
      </c>
      <c r="I26" s="166">
        <f t="shared" si="0"/>
        <v>0</v>
      </c>
      <c r="J26" s="166"/>
      <c r="K26" s="166">
        <f t="shared" si="4"/>
        <v>0</v>
      </c>
      <c r="L26" s="170">
        <f t="shared" si="1"/>
        <v>0</v>
      </c>
      <c r="M26" s="178"/>
      <c r="N26" s="175">
        <f t="shared" si="5"/>
        <v>0</v>
      </c>
      <c r="O26" s="44"/>
      <c r="P26" s="44"/>
      <c r="R26"/>
      <c r="S26"/>
      <c r="T26"/>
      <c r="U26"/>
      <c r="V26"/>
    </row>
    <row r="27" spans="1:22" s="5" customFormat="1" ht="14.25" customHeight="1">
      <c r="A27" s="163"/>
      <c r="B27" s="163"/>
      <c r="C27" s="163"/>
      <c r="D27" s="202"/>
      <c r="E27" s="181"/>
      <c r="F27" s="208"/>
      <c r="G27" s="166">
        <f t="shared" si="2"/>
        <v>0</v>
      </c>
      <c r="H27" s="166">
        <f t="shared" si="3"/>
        <v>0</v>
      </c>
      <c r="I27" s="166">
        <f t="shared" si="0"/>
        <v>0</v>
      </c>
      <c r="J27" s="166"/>
      <c r="K27" s="166">
        <f t="shared" si="4"/>
        <v>0</v>
      </c>
      <c r="L27" s="170">
        <f t="shared" si="1"/>
        <v>0</v>
      </c>
      <c r="M27" s="178"/>
      <c r="N27" s="175">
        <f t="shared" si="5"/>
        <v>0</v>
      </c>
      <c r="O27" s="44"/>
      <c r="P27" s="44"/>
      <c r="R27"/>
      <c r="S27"/>
      <c r="T27"/>
      <c r="U27"/>
      <c r="V27"/>
    </row>
    <row r="28" spans="1:22" s="5" customFormat="1" ht="14.25" customHeight="1">
      <c r="A28" s="163"/>
      <c r="B28" s="163"/>
      <c r="C28" s="163"/>
      <c r="D28" s="202"/>
      <c r="E28" s="181"/>
      <c r="F28" s="208"/>
      <c r="G28" s="166">
        <f t="shared" si="2"/>
        <v>0</v>
      </c>
      <c r="H28" s="166">
        <f t="shared" si="3"/>
        <v>0</v>
      </c>
      <c r="I28" s="166">
        <f t="shared" si="0"/>
        <v>0</v>
      </c>
      <c r="J28" s="166"/>
      <c r="K28" s="166">
        <f t="shared" si="4"/>
        <v>0</v>
      </c>
      <c r="L28" s="170">
        <f t="shared" si="1"/>
        <v>0</v>
      </c>
      <c r="M28" s="178"/>
      <c r="N28" s="175">
        <f t="shared" si="5"/>
        <v>0</v>
      </c>
      <c r="O28" s="44"/>
      <c r="P28" s="44"/>
      <c r="R28"/>
      <c r="S28"/>
      <c r="T28"/>
      <c r="U28"/>
      <c r="V28"/>
    </row>
    <row r="29" spans="1:22" s="5" customFormat="1" ht="14.25" customHeight="1">
      <c r="A29" s="163"/>
      <c r="B29" s="163"/>
      <c r="C29" s="163"/>
      <c r="D29" s="202"/>
      <c r="E29" s="181"/>
      <c r="F29" s="208"/>
      <c r="G29" s="166">
        <f t="shared" si="2"/>
        <v>0</v>
      </c>
      <c r="H29" s="166">
        <f t="shared" si="3"/>
        <v>0</v>
      </c>
      <c r="I29" s="166">
        <f t="shared" si="0"/>
        <v>0</v>
      </c>
      <c r="J29" s="166"/>
      <c r="K29" s="166">
        <f t="shared" si="4"/>
        <v>0</v>
      </c>
      <c r="L29" s="170">
        <f t="shared" si="1"/>
        <v>0</v>
      </c>
      <c r="M29" s="178"/>
      <c r="N29" s="175">
        <f t="shared" si="5"/>
        <v>0</v>
      </c>
      <c r="O29" s="44"/>
      <c r="P29" s="44"/>
      <c r="R29"/>
      <c r="S29"/>
      <c r="T29"/>
      <c r="U29"/>
      <c r="V29"/>
    </row>
    <row r="30" spans="1:22" s="5" customFormat="1" ht="14.25" customHeight="1">
      <c r="A30" s="163"/>
      <c r="B30" s="163"/>
      <c r="C30" s="163"/>
      <c r="D30" s="202"/>
      <c r="E30" s="181"/>
      <c r="F30" s="208"/>
      <c r="G30" s="166">
        <f t="shared" si="2"/>
        <v>0</v>
      </c>
      <c r="H30" s="166">
        <f t="shared" si="3"/>
        <v>0</v>
      </c>
      <c r="I30" s="166">
        <f t="shared" si="0"/>
        <v>0</v>
      </c>
      <c r="J30" s="166"/>
      <c r="K30" s="166">
        <f t="shared" si="4"/>
        <v>0</v>
      </c>
      <c r="L30" s="170">
        <f t="shared" si="1"/>
        <v>0</v>
      </c>
      <c r="M30" s="178"/>
      <c r="N30" s="175">
        <f t="shared" si="5"/>
        <v>0</v>
      </c>
      <c r="O30" s="44"/>
      <c r="P30" s="44"/>
      <c r="R30"/>
      <c r="S30"/>
      <c r="T30"/>
      <c r="U30"/>
      <c r="V30"/>
    </row>
    <row r="31" spans="1:22" s="5" customFormat="1" ht="14.25" customHeight="1">
      <c r="A31" s="163"/>
      <c r="B31" s="163"/>
      <c r="C31" s="163"/>
      <c r="D31" s="202"/>
      <c r="E31" s="181"/>
      <c r="F31" s="208"/>
      <c r="G31" s="166">
        <f t="shared" si="2"/>
        <v>0</v>
      </c>
      <c r="H31" s="166">
        <f t="shared" si="3"/>
        <v>0</v>
      </c>
      <c r="I31" s="166">
        <f t="shared" si="0"/>
        <v>0</v>
      </c>
      <c r="J31" s="166"/>
      <c r="K31" s="166">
        <f t="shared" si="4"/>
        <v>0</v>
      </c>
      <c r="L31" s="170">
        <f t="shared" si="1"/>
        <v>0</v>
      </c>
      <c r="M31" s="178"/>
      <c r="N31" s="175">
        <f t="shared" si="5"/>
        <v>0</v>
      </c>
      <c r="O31" s="44"/>
      <c r="P31" s="44"/>
      <c r="R31"/>
      <c r="S31"/>
      <c r="T31"/>
      <c r="U31"/>
      <c r="V31"/>
    </row>
    <row r="32" spans="1:22" s="5" customFormat="1" ht="14.25" customHeight="1">
      <c r="A32" s="163"/>
      <c r="B32" s="163"/>
      <c r="C32" s="163"/>
      <c r="D32" s="202"/>
      <c r="E32" s="181"/>
      <c r="F32" s="208"/>
      <c r="G32" s="166">
        <f t="shared" si="2"/>
        <v>0</v>
      </c>
      <c r="H32" s="166">
        <f t="shared" si="3"/>
        <v>0</v>
      </c>
      <c r="I32" s="166">
        <f t="shared" si="0"/>
        <v>0</v>
      </c>
      <c r="J32" s="166"/>
      <c r="K32" s="166">
        <f t="shared" si="4"/>
        <v>0</v>
      </c>
      <c r="L32" s="170">
        <f t="shared" si="1"/>
        <v>0</v>
      </c>
      <c r="M32" s="178"/>
      <c r="N32" s="175">
        <f t="shared" si="5"/>
        <v>0</v>
      </c>
      <c r="O32" s="44"/>
      <c r="P32" s="44"/>
      <c r="R32"/>
      <c r="S32"/>
      <c r="T32"/>
      <c r="U32"/>
      <c r="V32"/>
    </row>
    <row r="33" spans="1:22" s="5" customFormat="1" ht="14.25" customHeight="1">
      <c r="A33" s="163"/>
      <c r="B33" s="163"/>
      <c r="C33" s="163"/>
      <c r="D33" s="202"/>
      <c r="E33" s="181"/>
      <c r="F33" s="208"/>
      <c r="G33" s="166">
        <f t="shared" si="2"/>
        <v>0</v>
      </c>
      <c r="H33" s="166">
        <f t="shared" si="3"/>
        <v>0</v>
      </c>
      <c r="I33" s="166">
        <f t="shared" si="0"/>
        <v>0</v>
      </c>
      <c r="J33" s="166"/>
      <c r="K33" s="166">
        <f t="shared" si="4"/>
        <v>0</v>
      </c>
      <c r="L33" s="170">
        <f t="shared" si="1"/>
        <v>0</v>
      </c>
      <c r="M33" s="178"/>
      <c r="N33" s="175">
        <f t="shared" si="5"/>
        <v>0</v>
      </c>
      <c r="O33" s="44"/>
      <c r="P33" s="44"/>
      <c r="R33"/>
      <c r="S33"/>
      <c r="T33"/>
      <c r="U33"/>
      <c r="V33"/>
    </row>
    <row r="34" spans="1:22" s="5" customFormat="1" ht="14.25" customHeight="1">
      <c r="A34" s="163"/>
      <c r="B34" s="163"/>
      <c r="C34" s="163"/>
      <c r="D34" s="202"/>
      <c r="E34" s="181"/>
      <c r="F34" s="208"/>
      <c r="G34" s="166">
        <f t="shared" si="2"/>
        <v>0</v>
      </c>
      <c r="H34" s="166">
        <f t="shared" si="3"/>
        <v>0</v>
      </c>
      <c r="I34" s="166">
        <f t="shared" si="0"/>
        <v>0</v>
      </c>
      <c r="J34" s="166"/>
      <c r="K34" s="166">
        <f t="shared" si="4"/>
        <v>0</v>
      </c>
      <c r="L34" s="170">
        <f t="shared" si="1"/>
        <v>0</v>
      </c>
      <c r="M34" s="178"/>
      <c r="N34" s="175">
        <f t="shared" si="5"/>
        <v>0</v>
      </c>
      <c r="O34" s="44"/>
      <c r="P34" s="44"/>
      <c r="R34"/>
      <c r="S34"/>
      <c r="T34"/>
      <c r="U34"/>
      <c r="V34"/>
    </row>
    <row r="35" spans="1:22" s="5" customFormat="1" ht="14.25" customHeight="1">
      <c r="A35" s="163"/>
      <c r="B35" s="163"/>
      <c r="C35" s="163"/>
      <c r="D35" s="202"/>
      <c r="E35" s="181"/>
      <c r="F35" s="208"/>
      <c r="G35" s="166">
        <f t="shared" si="2"/>
        <v>0</v>
      </c>
      <c r="H35" s="166">
        <f t="shared" si="3"/>
        <v>0</v>
      </c>
      <c r="I35" s="166">
        <f t="shared" si="0"/>
        <v>0</v>
      </c>
      <c r="J35" s="166"/>
      <c r="K35" s="166">
        <f t="shared" si="4"/>
        <v>0</v>
      </c>
      <c r="L35" s="170">
        <f t="shared" si="1"/>
        <v>0</v>
      </c>
      <c r="M35" s="178"/>
      <c r="N35" s="175">
        <f t="shared" si="5"/>
        <v>0</v>
      </c>
      <c r="O35" s="44"/>
      <c r="P35" s="44"/>
      <c r="R35"/>
      <c r="S35"/>
      <c r="T35"/>
      <c r="U35"/>
      <c r="V35"/>
    </row>
    <row r="36" spans="1:22" s="5" customFormat="1" ht="14.25" customHeight="1">
      <c r="A36" s="163"/>
      <c r="B36" s="163"/>
      <c r="C36" s="163"/>
      <c r="D36" s="202"/>
      <c r="E36" s="181"/>
      <c r="F36" s="208"/>
      <c r="G36" s="166">
        <f t="shared" si="2"/>
        <v>0</v>
      </c>
      <c r="H36" s="166">
        <f t="shared" si="3"/>
        <v>0</v>
      </c>
      <c r="I36" s="166">
        <f t="shared" si="0"/>
        <v>0</v>
      </c>
      <c r="J36" s="166"/>
      <c r="K36" s="166">
        <f t="shared" si="4"/>
        <v>0</v>
      </c>
      <c r="L36" s="170">
        <f t="shared" si="1"/>
        <v>0</v>
      </c>
      <c r="M36" s="178"/>
      <c r="N36" s="175">
        <f t="shared" si="5"/>
        <v>0</v>
      </c>
      <c r="O36" s="44"/>
      <c r="P36" s="44"/>
      <c r="R36"/>
      <c r="S36"/>
      <c r="T36"/>
      <c r="U36"/>
      <c r="V36"/>
    </row>
    <row r="37" spans="1:22" s="5" customFormat="1" ht="14.25" customHeight="1">
      <c r="A37" s="163"/>
      <c r="B37" s="163"/>
      <c r="C37" s="163"/>
      <c r="D37" s="202"/>
      <c r="E37" s="181"/>
      <c r="F37" s="208"/>
      <c r="G37" s="166">
        <f t="shared" si="2"/>
        <v>0</v>
      </c>
      <c r="H37" s="166">
        <f t="shared" si="3"/>
        <v>0</v>
      </c>
      <c r="I37" s="166">
        <f t="shared" si="0"/>
        <v>0</v>
      </c>
      <c r="J37" s="166"/>
      <c r="K37" s="166">
        <f t="shared" si="4"/>
        <v>0</v>
      </c>
      <c r="L37" s="170">
        <f t="shared" si="1"/>
        <v>0</v>
      </c>
      <c r="M37" s="178"/>
      <c r="N37" s="175">
        <f t="shared" si="5"/>
        <v>0</v>
      </c>
      <c r="O37" s="44"/>
      <c r="P37" s="44"/>
      <c r="R37"/>
      <c r="S37"/>
      <c r="T37"/>
      <c r="U37"/>
      <c r="V37"/>
    </row>
    <row r="38" spans="1:22" s="5" customFormat="1" ht="14.25" customHeight="1">
      <c r="A38" s="163"/>
      <c r="B38" s="163"/>
      <c r="C38" s="163"/>
      <c r="D38" s="202"/>
      <c r="E38" s="181"/>
      <c r="F38" s="208"/>
      <c r="G38" s="166">
        <f t="shared" si="2"/>
        <v>0</v>
      </c>
      <c r="H38" s="166">
        <f t="shared" si="3"/>
        <v>0</v>
      </c>
      <c r="I38" s="166">
        <f t="shared" si="0"/>
        <v>0</v>
      </c>
      <c r="J38" s="166"/>
      <c r="K38" s="166">
        <f t="shared" si="4"/>
        <v>0</v>
      </c>
      <c r="L38" s="170">
        <f t="shared" si="1"/>
        <v>0</v>
      </c>
      <c r="M38" s="178"/>
      <c r="N38" s="175">
        <f t="shared" si="5"/>
        <v>0</v>
      </c>
      <c r="O38" s="44"/>
      <c r="P38" s="44"/>
      <c r="R38"/>
      <c r="S38"/>
      <c r="T38"/>
      <c r="U38"/>
      <c r="V38"/>
    </row>
    <row r="39" spans="1:22" s="5" customFormat="1" ht="14.25" customHeight="1">
      <c r="A39" s="163"/>
      <c r="B39" s="163"/>
      <c r="C39" s="163"/>
      <c r="D39" s="202"/>
      <c r="E39" s="181"/>
      <c r="F39" s="208"/>
      <c r="G39" s="166">
        <f t="shared" si="2"/>
        <v>0</v>
      </c>
      <c r="H39" s="166">
        <f t="shared" si="3"/>
        <v>0</v>
      </c>
      <c r="I39" s="166">
        <f t="shared" si="0"/>
        <v>0</v>
      </c>
      <c r="J39" s="166"/>
      <c r="K39" s="166">
        <f t="shared" si="4"/>
        <v>0</v>
      </c>
      <c r="L39" s="170">
        <f t="shared" si="1"/>
        <v>0</v>
      </c>
      <c r="M39" s="178"/>
      <c r="N39" s="175">
        <f t="shared" si="5"/>
        <v>0</v>
      </c>
      <c r="O39" s="44"/>
      <c r="P39" s="44"/>
      <c r="R39"/>
      <c r="S39"/>
      <c r="T39"/>
      <c r="U39"/>
      <c r="V39"/>
    </row>
    <row r="40" spans="1:22" s="5" customFormat="1" ht="14.25" customHeight="1">
      <c r="A40" s="163"/>
      <c r="B40" s="163"/>
      <c r="C40" s="163"/>
      <c r="D40" s="202"/>
      <c r="E40" s="181"/>
      <c r="F40" s="208"/>
      <c r="G40" s="166">
        <f t="shared" si="2"/>
        <v>0</v>
      </c>
      <c r="H40" s="166">
        <f t="shared" si="3"/>
        <v>0</v>
      </c>
      <c r="I40" s="166">
        <f t="shared" si="0"/>
        <v>0</v>
      </c>
      <c r="J40" s="166"/>
      <c r="K40" s="166">
        <f t="shared" si="4"/>
        <v>0</v>
      </c>
      <c r="L40" s="170">
        <f t="shared" si="1"/>
        <v>0</v>
      </c>
      <c r="M40" s="178"/>
      <c r="N40" s="175">
        <f t="shared" si="5"/>
        <v>0</v>
      </c>
      <c r="O40" s="44"/>
      <c r="P40" s="44"/>
      <c r="R40"/>
      <c r="S40"/>
      <c r="T40"/>
      <c r="U40"/>
      <c r="V40"/>
    </row>
    <row r="41" spans="1:22" s="5" customFormat="1" ht="14.25" customHeight="1">
      <c r="A41" s="163"/>
      <c r="B41" s="163"/>
      <c r="C41" s="163"/>
      <c r="D41" s="202"/>
      <c r="E41" s="181"/>
      <c r="F41" s="208"/>
      <c r="G41" s="166">
        <f t="shared" si="2"/>
        <v>0</v>
      </c>
      <c r="H41" s="166">
        <f t="shared" si="3"/>
        <v>0</v>
      </c>
      <c r="I41" s="166">
        <f t="shared" si="0"/>
        <v>0</v>
      </c>
      <c r="J41" s="166"/>
      <c r="K41" s="166">
        <f t="shared" si="4"/>
        <v>0</v>
      </c>
      <c r="L41" s="170">
        <f t="shared" si="1"/>
        <v>0</v>
      </c>
      <c r="M41" s="178"/>
      <c r="N41" s="175">
        <f t="shared" si="5"/>
        <v>0</v>
      </c>
      <c r="O41" s="44"/>
      <c r="P41" s="44"/>
      <c r="R41"/>
      <c r="S41"/>
      <c r="T41"/>
      <c r="U41"/>
      <c r="V41"/>
    </row>
    <row r="42" spans="1:22" s="5" customFormat="1" ht="14.25" customHeight="1">
      <c r="A42" s="163"/>
      <c r="B42" s="163"/>
      <c r="C42" s="163"/>
      <c r="D42" s="202"/>
      <c r="E42" s="181"/>
      <c r="F42" s="208"/>
      <c r="G42" s="166">
        <f t="shared" si="2"/>
        <v>0</v>
      </c>
      <c r="H42" s="166">
        <f t="shared" si="3"/>
        <v>0</v>
      </c>
      <c r="I42" s="166">
        <f t="shared" si="0"/>
        <v>0</v>
      </c>
      <c r="J42" s="166"/>
      <c r="K42" s="166">
        <f t="shared" si="4"/>
        <v>0</v>
      </c>
      <c r="L42" s="170">
        <f t="shared" si="1"/>
        <v>0</v>
      </c>
      <c r="M42" s="178"/>
      <c r="N42" s="175">
        <f t="shared" si="5"/>
        <v>0</v>
      </c>
      <c r="O42" s="44"/>
      <c r="P42" s="44"/>
      <c r="R42"/>
      <c r="S42"/>
      <c r="T42"/>
      <c r="U42"/>
      <c r="V42"/>
    </row>
    <row r="43" spans="1:22" s="5" customFormat="1" ht="14.25" customHeight="1">
      <c r="A43" s="163"/>
      <c r="B43" s="163"/>
      <c r="C43" s="163"/>
      <c r="D43" s="202"/>
      <c r="E43" s="181"/>
      <c r="F43" s="208"/>
      <c r="G43" s="166">
        <f t="shared" si="2"/>
        <v>0</v>
      </c>
      <c r="H43" s="166">
        <f t="shared" si="3"/>
        <v>0</v>
      </c>
      <c r="I43" s="166">
        <f t="shared" si="0"/>
        <v>0</v>
      </c>
      <c r="J43" s="166"/>
      <c r="K43" s="166">
        <f t="shared" si="4"/>
        <v>0</v>
      </c>
      <c r="L43" s="170">
        <f t="shared" si="1"/>
        <v>0</v>
      </c>
      <c r="M43" s="178"/>
      <c r="N43" s="175">
        <f t="shared" si="5"/>
        <v>0</v>
      </c>
      <c r="O43" s="44"/>
      <c r="P43" s="44"/>
      <c r="R43"/>
      <c r="S43"/>
      <c r="T43"/>
      <c r="U43"/>
      <c r="V43"/>
    </row>
    <row r="44" spans="1:22" s="5" customFormat="1" ht="14.25" customHeight="1">
      <c r="A44" s="163"/>
      <c r="B44" s="163"/>
      <c r="C44" s="163"/>
      <c r="D44" s="202"/>
      <c r="E44" s="181"/>
      <c r="F44" s="208"/>
      <c r="G44" s="166">
        <f t="shared" si="2"/>
        <v>0</v>
      </c>
      <c r="H44" s="166">
        <f t="shared" si="3"/>
        <v>0</v>
      </c>
      <c r="I44" s="166">
        <f t="shared" si="0"/>
        <v>0</v>
      </c>
      <c r="J44" s="166"/>
      <c r="K44" s="166">
        <f t="shared" si="4"/>
        <v>0</v>
      </c>
      <c r="L44" s="170">
        <f t="shared" si="1"/>
        <v>0</v>
      </c>
      <c r="M44" s="178"/>
      <c r="N44" s="175">
        <f t="shared" si="5"/>
        <v>0</v>
      </c>
      <c r="O44" s="44"/>
      <c r="P44" s="44"/>
      <c r="R44"/>
      <c r="S44"/>
      <c r="T44"/>
      <c r="U44"/>
      <c r="V44"/>
    </row>
    <row r="45" spans="1:22" s="5" customFormat="1" ht="14.25" customHeight="1">
      <c r="A45" s="163"/>
      <c r="B45" s="163"/>
      <c r="C45" s="163"/>
      <c r="D45" s="202"/>
      <c r="E45" s="181"/>
      <c r="F45" s="208"/>
      <c r="G45" s="166">
        <f t="shared" si="2"/>
        <v>0</v>
      </c>
      <c r="H45" s="166">
        <f t="shared" si="3"/>
        <v>0</v>
      </c>
      <c r="I45" s="166">
        <f t="shared" si="0"/>
        <v>0</v>
      </c>
      <c r="J45" s="166"/>
      <c r="K45" s="166">
        <f t="shared" si="4"/>
        <v>0</v>
      </c>
      <c r="L45" s="170">
        <f t="shared" si="1"/>
        <v>0</v>
      </c>
      <c r="M45" s="178"/>
      <c r="N45" s="175">
        <f t="shared" si="5"/>
        <v>0</v>
      </c>
      <c r="O45" s="44"/>
      <c r="P45" s="44"/>
      <c r="R45"/>
      <c r="S45"/>
      <c r="T45"/>
      <c r="U45"/>
      <c r="V45"/>
    </row>
    <row r="46" spans="1:22" s="5" customFormat="1" ht="14.25" customHeight="1">
      <c r="A46" s="163"/>
      <c r="B46" s="163"/>
      <c r="C46" s="163"/>
      <c r="D46" s="202"/>
      <c r="E46" s="181"/>
      <c r="F46" s="208"/>
      <c r="G46" s="166">
        <f t="shared" si="2"/>
        <v>0</v>
      </c>
      <c r="H46" s="166">
        <f t="shared" si="3"/>
        <v>0</v>
      </c>
      <c r="I46" s="166">
        <f t="shared" si="0"/>
        <v>0</v>
      </c>
      <c r="J46" s="166"/>
      <c r="K46" s="166">
        <f t="shared" si="4"/>
        <v>0</v>
      </c>
      <c r="L46" s="170">
        <f t="shared" si="1"/>
        <v>0</v>
      </c>
      <c r="M46" s="178"/>
      <c r="N46" s="175">
        <f t="shared" si="5"/>
        <v>0</v>
      </c>
      <c r="O46" s="44"/>
      <c r="P46" s="44"/>
      <c r="R46"/>
      <c r="S46"/>
      <c r="T46"/>
      <c r="U46"/>
      <c r="V46"/>
    </row>
    <row r="47" spans="1:22" s="5" customFormat="1" ht="14.25" customHeight="1">
      <c r="A47" s="163"/>
      <c r="B47" s="163"/>
      <c r="C47" s="163"/>
      <c r="D47" s="202"/>
      <c r="E47" s="181"/>
      <c r="F47" s="208"/>
      <c r="G47" s="166">
        <f t="shared" si="2"/>
        <v>0</v>
      </c>
      <c r="H47" s="166">
        <f t="shared" si="3"/>
        <v>0</v>
      </c>
      <c r="I47" s="166">
        <f t="shared" si="0"/>
        <v>0</v>
      </c>
      <c r="J47" s="166"/>
      <c r="K47" s="166">
        <f t="shared" si="4"/>
        <v>0</v>
      </c>
      <c r="L47" s="170">
        <f t="shared" si="1"/>
        <v>0</v>
      </c>
      <c r="M47" s="178"/>
      <c r="N47" s="175">
        <f t="shared" si="5"/>
        <v>0</v>
      </c>
      <c r="O47" s="44"/>
      <c r="P47" s="44"/>
      <c r="R47"/>
      <c r="S47"/>
      <c r="T47"/>
      <c r="U47"/>
      <c r="V47"/>
    </row>
    <row r="48" spans="1:22" s="5" customFormat="1" ht="14.25" customHeight="1">
      <c r="A48" s="163"/>
      <c r="B48" s="163"/>
      <c r="C48" s="163"/>
      <c r="D48" s="202"/>
      <c r="E48" s="181"/>
      <c r="F48" s="208"/>
      <c r="G48" s="166">
        <f t="shared" si="2"/>
        <v>0</v>
      </c>
      <c r="H48" s="166">
        <f t="shared" si="3"/>
        <v>0</v>
      </c>
      <c r="I48" s="166">
        <f t="shared" si="0"/>
        <v>0</v>
      </c>
      <c r="J48" s="166"/>
      <c r="K48" s="166">
        <f t="shared" si="4"/>
        <v>0</v>
      </c>
      <c r="L48" s="170">
        <f t="shared" si="1"/>
        <v>0</v>
      </c>
      <c r="M48" s="178"/>
      <c r="N48" s="175">
        <f t="shared" si="5"/>
        <v>0</v>
      </c>
      <c r="O48" s="44"/>
      <c r="P48" s="44"/>
      <c r="R48"/>
      <c r="S48"/>
      <c r="T48"/>
      <c r="U48"/>
      <c r="V48"/>
    </row>
    <row r="49" spans="1:22" s="5" customFormat="1" ht="14.25" customHeight="1">
      <c r="A49" s="163"/>
      <c r="B49" s="163"/>
      <c r="C49" s="163"/>
      <c r="D49" s="202"/>
      <c r="E49" s="181"/>
      <c r="F49" s="208"/>
      <c r="G49" s="166">
        <f t="shared" si="2"/>
        <v>0</v>
      </c>
      <c r="H49" s="166">
        <f t="shared" si="3"/>
        <v>0</v>
      </c>
      <c r="I49" s="166">
        <f t="shared" si="0"/>
        <v>0</v>
      </c>
      <c r="J49" s="166"/>
      <c r="K49" s="166">
        <f t="shared" si="4"/>
        <v>0</v>
      </c>
      <c r="L49" s="170">
        <f t="shared" si="1"/>
        <v>0</v>
      </c>
      <c r="M49" s="178"/>
      <c r="N49" s="175">
        <f t="shared" si="5"/>
        <v>0</v>
      </c>
      <c r="O49" s="44"/>
      <c r="P49" s="44"/>
      <c r="R49"/>
      <c r="S49"/>
      <c r="T49"/>
      <c r="U49"/>
      <c r="V49"/>
    </row>
    <row r="50" spans="1:22" s="5" customFormat="1" ht="14.25" customHeight="1">
      <c r="A50" s="163"/>
      <c r="B50" s="163"/>
      <c r="C50" s="163"/>
      <c r="D50" s="202"/>
      <c r="E50" s="181"/>
      <c r="F50" s="208"/>
      <c r="G50" s="166">
        <f t="shared" si="2"/>
        <v>0</v>
      </c>
      <c r="H50" s="166">
        <f t="shared" si="3"/>
        <v>0</v>
      </c>
      <c r="I50" s="166">
        <f t="shared" si="0"/>
        <v>0</v>
      </c>
      <c r="J50" s="166"/>
      <c r="K50" s="166">
        <f t="shared" si="4"/>
        <v>0</v>
      </c>
      <c r="L50" s="170">
        <f t="shared" si="1"/>
        <v>0</v>
      </c>
      <c r="M50" s="178"/>
      <c r="N50" s="175">
        <f t="shared" si="5"/>
        <v>0</v>
      </c>
      <c r="O50" s="44"/>
      <c r="P50" s="44"/>
      <c r="R50"/>
      <c r="S50"/>
      <c r="T50"/>
      <c r="U50"/>
      <c r="V50"/>
    </row>
    <row r="51" spans="1:22" s="5" customFormat="1" ht="14.25" customHeight="1">
      <c r="A51" s="163"/>
      <c r="B51" s="163"/>
      <c r="C51" s="163"/>
      <c r="D51" s="202"/>
      <c r="E51" s="181"/>
      <c r="F51" s="208"/>
      <c r="G51" s="166">
        <f t="shared" si="2"/>
        <v>0</v>
      </c>
      <c r="H51" s="166">
        <f t="shared" si="3"/>
        <v>0</v>
      </c>
      <c r="I51" s="166">
        <f t="shared" si="0"/>
        <v>0</v>
      </c>
      <c r="J51" s="166"/>
      <c r="K51" s="166">
        <f t="shared" si="4"/>
        <v>0</v>
      </c>
      <c r="L51" s="170">
        <f t="shared" si="1"/>
        <v>0</v>
      </c>
      <c r="M51" s="178"/>
      <c r="N51" s="175">
        <f t="shared" si="5"/>
        <v>0</v>
      </c>
      <c r="O51" s="44"/>
      <c r="P51" s="44"/>
      <c r="R51"/>
      <c r="S51"/>
      <c r="T51"/>
      <c r="U51"/>
      <c r="V51"/>
    </row>
    <row r="52" spans="1:22" s="5" customFormat="1" ht="14.25" customHeight="1">
      <c r="A52" s="163"/>
      <c r="B52" s="163"/>
      <c r="C52" s="163"/>
      <c r="D52" s="202"/>
      <c r="E52" s="181"/>
      <c r="F52" s="208"/>
      <c r="G52" s="166">
        <f t="shared" si="2"/>
        <v>0</v>
      </c>
      <c r="H52" s="166">
        <f t="shared" si="3"/>
        <v>0</v>
      </c>
      <c r="I52" s="166">
        <f t="shared" si="0"/>
        <v>0</v>
      </c>
      <c r="J52" s="166"/>
      <c r="K52" s="166">
        <f t="shared" si="4"/>
        <v>0</v>
      </c>
      <c r="L52" s="170">
        <f t="shared" si="1"/>
        <v>0</v>
      </c>
      <c r="M52" s="178"/>
      <c r="N52" s="175">
        <f t="shared" si="5"/>
        <v>0</v>
      </c>
      <c r="O52" s="44"/>
      <c r="P52" s="44"/>
      <c r="R52"/>
      <c r="S52"/>
      <c r="T52"/>
      <c r="U52"/>
      <c r="V52"/>
    </row>
    <row r="53" spans="1:22" s="5" customFormat="1" ht="14.25" customHeight="1">
      <c r="A53" s="163"/>
      <c r="B53" s="163"/>
      <c r="C53" s="163"/>
      <c r="D53" s="202"/>
      <c r="E53" s="181"/>
      <c r="F53" s="208"/>
      <c r="G53" s="166">
        <f t="shared" si="2"/>
        <v>0</v>
      </c>
      <c r="H53" s="166">
        <f t="shared" si="3"/>
        <v>0</v>
      </c>
      <c r="I53" s="166">
        <f t="shared" si="0"/>
        <v>0</v>
      </c>
      <c r="J53" s="166"/>
      <c r="K53" s="166">
        <f t="shared" si="4"/>
        <v>0</v>
      </c>
      <c r="L53" s="170">
        <f t="shared" si="1"/>
        <v>0</v>
      </c>
      <c r="M53" s="178"/>
      <c r="N53" s="175">
        <f t="shared" si="5"/>
        <v>0</v>
      </c>
      <c r="O53" s="44"/>
      <c r="P53" s="44"/>
      <c r="R53"/>
      <c r="S53"/>
      <c r="T53"/>
      <c r="U53"/>
      <c r="V53"/>
    </row>
    <row r="54" spans="1:22" s="5" customFormat="1" ht="14.25" customHeight="1">
      <c r="A54" s="163"/>
      <c r="B54" s="163"/>
      <c r="C54" s="163"/>
      <c r="D54" s="202"/>
      <c r="E54" s="181"/>
      <c r="F54" s="208"/>
      <c r="G54" s="166">
        <f t="shared" si="2"/>
        <v>0</v>
      </c>
      <c r="H54" s="166">
        <f t="shared" si="3"/>
        <v>0</v>
      </c>
      <c r="I54" s="166">
        <f t="shared" si="0"/>
        <v>0</v>
      </c>
      <c r="J54" s="166"/>
      <c r="K54" s="166">
        <f t="shared" si="4"/>
        <v>0</v>
      </c>
      <c r="L54" s="170">
        <f t="shared" si="1"/>
        <v>0</v>
      </c>
      <c r="M54" s="178"/>
      <c r="N54" s="175">
        <f t="shared" si="5"/>
        <v>0</v>
      </c>
      <c r="O54" s="44"/>
      <c r="P54" s="44"/>
      <c r="R54"/>
      <c r="S54"/>
      <c r="T54"/>
      <c r="U54"/>
      <c r="V54"/>
    </row>
    <row r="55" spans="1:22" s="5" customFormat="1" ht="14.25" customHeight="1">
      <c r="A55" s="163"/>
      <c r="B55" s="163"/>
      <c r="C55" s="163"/>
      <c r="D55" s="202"/>
      <c r="E55" s="181"/>
      <c r="F55" s="208"/>
      <c r="G55" s="166">
        <f t="shared" si="2"/>
        <v>0</v>
      </c>
      <c r="H55" s="166">
        <f t="shared" si="3"/>
        <v>0</v>
      </c>
      <c r="I55" s="166">
        <f t="shared" si="0"/>
        <v>0</v>
      </c>
      <c r="J55" s="166"/>
      <c r="K55" s="166">
        <f t="shared" si="4"/>
        <v>0</v>
      </c>
      <c r="L55" s="170">
        <f t="shared" si="1"/>
        <v>0</v>
      </c>
      <c r="M55" s="178"/>
      <c r="N55" s="175">
        <f t="shared" si="5"/>
        <v>0</v>
      </c>
      <c r="O55" s="44"/>
      <c r="P55" s="44"/>
      <c r="R55"/>
      <c r="S55"/>
      <c r="T55"/>
      <c r="U55"/>
      <c r="V55"/>
    </row>
    <row r="56" spans="1:22" s="5" customFormat="1" ht="14.25" customHeight="1">
      <c r="A56" s="163"/>
      <c r="B56" s="163"/>
      <c r="C56" s="163"/>
      <c r="D56" s="202"/>
      <c r="E56" s="181"/>
      <c r="F56" s="208"/>
      <c r="G56" s="166">
        <f t="shared" si="2"/>
        <v>0</v>
      </c>
      <c r="H56" s="166">
        <f t="shared" si="3"/>
        <v>0</v>
      </c>
      <c r="I56" s="166">
        <f t="shared" si="0"/>
        <v>0</v>
      </c>
      <c r="J56" s="166"/>
      <c r="K56" s="166">
        <f t="shared" si="4"/>
        <v>0</v>
      </c>
      <c r="L56" s="170">
        <f t="shared" si="1"/>
        <v>0</v>
      </c>
      <c r="M56" s="178"/>
      <c r="N56" s="175">
        <f t="shared" si="5"/>
        <v>0</v>
      </c>
      <c r="O56" s="44"/>
      <c r="P56" s="44"/>
      <c r="R56"/>
      <c r="S56"/>
      <c r="T56"/>
      <c r="U56"/>
      <c r="V56"/>
    </row>
    <row r="57" spans="1:22" s="5" customFormat="1" ht="14.25" customHeight="1">
      <c r="A57" s="163"/>
      <c r="B57" s="163"/>
      <c r="C57" s="163"/>
      <c r="D57" s="202"/>
      <c r="E57" s="181"/>
      <c r="F57" s="208"/>
      <c r="G57" s="166">
        <f t="shared" si="2"/>
        <v>0</v>
      </c>
      <c r="H57" s="166">
        <f t="shared" si="3"/>
        <v>0</v>
      </c>
      <c r="I57" s="166">
        <f t="shared" si="0"/>
        <v>0</v>
      </c>
      <c r="J57" s="166"/>
      <c r="K57" s="166">
        <f t="shared" si="4"/>
        <v>0</v>
      </c>
      <c r="L57" s="170">
        <f t="shared" si="1"/>
        <v>0</v>
      </c>
      <c r="M57" s="178"/>
      <c r="N57" s="175">
        <f t="shared" si="5"/>
        <v>0</v>
      </c>
      <c r="O57" s="44"/>
      <c r="P57" s="44"/>
      <c r="R57"/>
      <c r="S57"/>
      <c r="T57"/>
      <c r="U57"/>
      <c r="V57"/>
    </row>
    <row r="58" spans="1:22" s="5" customFormat="1" ht="14.25" customHeight="1">
      <c r="A58" s="163"/>
      <c r="B58" s="163"/>
      <c r="C58" s="163"/>
      <c r="D58" s="202"/>
      <c r="E58" s="181"/>
      <c r="F58" s="208"/>
      <c r="G58" s="166">
        <f t="shared" si="2"/>
        <v>0</v>
      </c>
      <c r="H58" s="166">
        <f t="shared" si="3"/>
        <v>0</v>
      </c>
      <c r="I58" s="166">
        <f t="shared" si="0"/>
        <v>0</v>
      </c>
      <c r="J58" s="166"/>
      <c r="K58" s="166">
        <f t="shared" si="4"/>
        <v>0</v>
      </c>
      <c r="L58" s="170">
        <f t="shared" si="1"/>
        <v>0</v>
      </c>
      <c r="M58" s="178"/>
      <c r="N58" s="175">
        <f t="shared" si="5"/>
        <v>0</v>
      </c>
      <c r="O58" s="44"/>
      <c r="P58" s="44"/>
      <c r="R58"/>
      <c r="S58"/>
      <c r="T58"/>
      <c r="U58"/>
      <c r="V58"/>
    </row>
    <row r="59" spans="1:22" s="5" customFormat="1" ht="14.25" customHeight="1">
      <c r="A59" s="163"/>
      <c r="B59" s="163"/>
      <c r="C59" s="163"/>
      <c r="D59" s="202"/>
      <c r="E59" s="181"/>
      <c r="F59" s="208"/>
      <c r="G59" s="166">
        <f t="shared" si="2"/>
        <v>0</v>
      </c>
      <c r="H59" s="166">
        <f t="shared" si="3"/>
        <v>0</v>
      </c>
      <c r="I59" s="166">
        <f t="shared" si="0"/>
        <v>0</v>
      </c>
      <c r="J59" s="166"/>
      <c r="K59" s="166">
        <f t="shared" si="4"/>
        <v>0</v>
      </c>
      <c r="L59" s="170">
        <f t="shared" si="1"/>
        <v>0</v>
      </c>
      <c r="M59" s="178"/>
      <c r="N59" s="175">
        <f t="shared" si="5"/>
        <v>0</v>
      </c>
      <c r="O59" s="44"/>
      <c r="P59" s="44"/>
      <c r="R59"/>
      <c r="S59"/>
      <c r="T59"/>
      <c r="U59"/>
      <c r="V59"/>
    </row>
    <row r="60" spans="1:22" s="5" customFormat="1" ht="14.25" customHeight="1">
      <c r="A60" s="163"/>
      <c r="B60" s="163"/>
      <c r="C60" s="163"/>
      <c r="D60" s="202"/>
      <c r="E60" s="181"/>
      <c r="F60" s="208"/>
      <c r="G60" s="166">
        <f t="shared" si="2"/>
        <v>0</v>
      </c>
      <c r="H60" s="166">
        <f t="shared" si="3"/>
        <v>0</v>
      </c>
      <c r="I60" s="166">
        <f t="shared" si="0"/>
        <v>0</v>
      </c>
      <c r="J60" s="166"/>
      <c r="K60" s="166">
        <f t="shared" si="4"/>
        <v>0</v>
      </c>
      <c r="L60" s="170">
        <f t="shared" si="1"/>
        <v>0</v>
      </c>
      <c r="M60" s="178"/>
      <c r="N60" s="175">
        <f t="shared" si="5"/>
        <v>0</v>
      </c>
      <c r="O60" s="44"/>
      <c r="P60" s="44"/>
      <c r="R60"/>
      <c r="S60"/>
      <c r="T60"/>
      <c r="U60"/>
      <c r="V60"/>
    </row>
    <row r="61" spans="1:22" s="5" customFormat="1" ht="14.25" customHeight="1">
      <c r="A61" s="163"/>
      <c r="B61" s="163"/>
      <c r="C61" s="163"/>
      <c r="D61" s="202"/>
      <c r="E61" s="181"/>
      <c r="F61" s="208"/>
      <c r="G61" s="166">
        <f t="shared" si="2"/>
        <v>0</v>
      </c>
      <c r="H61" s="166">
        <f t="shared" si="3"/>
        <v>0</v>
      </c>
      <c r="I61" s="166">
        <f t="shared" si="0"/>
        <v>0</v>
      </c>
      <c r="J61" s="166"/>
      <c r="K61" s="166">
        <f t="shared" si="4"/>
        <v>0</v>
      </c>
      <c r="L61" s="170">
        <f t="shared" si="1"/>
        <v>0</v>
      </c>
      <c r="M61" s="178"/>
      <c r="N61" s="175">
        <f t="shared" si="5"/>
        <v>0</v>
      </c>
      <c r="O61" s="44"/>
      <c r="P61" s="44"/>
      <c r="R61"/>
      <c r="S61"/>
      <c r="T61"/>
      <c r="U61"/>
      <c r="V61"/>
    </row>
    <row r="62" spans="1:22" s="5" customFormat="1" ht="14.25" customHeight="1">
      <c r="A62" s="163"/>
      <c r="B62" s="163"/>
      <c r="C62" s="163"/>
      <c r="D62" s="202"/>
      <c r="E62" s="181"/>
      <c r="F62" s="208"/>
      <c r="G62" s="166">
        <f t="shared" si="2"/>
        <v>0</v>
      </c>
      <c r="H62" s="166">
        <f t="shared" si="3"/>
        <v>0</v>
      </c>
      <c r="I62" s="166">
        <f t="shared" si="0"/>
        <v>0</v>
      </c>
      <c r="J62" s="166"/>
      <c r="K62" s="166">
        <f t="shared" si="4"/>
        <v>0</v>
      </c>
      <c r="L62" s="170">
        <f t="shared" si="1"/>
        <v>0</v>
      </c>
      <c r="M62" s="178"/>
      <c r="N62" s="175">
        <f t="shared" si="5"/>
        <v>0</v>
      </c>
      <c r="O62" s="44"/>
      <c r="P62" s="44"/>
      <c r="R62"/>
      <c r="S62"/>
      <c r="T62"/>
      <c r="U62"/>
      <c r="V62"/>
    </row>
    <row r="63" spans="1:22" s="5" customFormat="1" ht="14.25" customHeight="1">
      <c r="A63" s="163"/>
      <c r="B63" s="163"/>
      <c r="C63" s="163"/>
      <c r="D63" s="202"/>
      <c r="E63" s="181"/>
      <c r="F63" s="208"/>
      <c r="G63" s="166">
        <f t="shared" si="2"/>
        <v>0</v>
      </c>
      <c r="H63" s="166">
        <f t="shared" si="3"/>
        <v>0</v>
      </c>
      <c r="I63" s="166">
        <f t="shared" si="0"/>
        <v>0</v>
      </c>
      <c r="J63" s="166"/>
      <c r="K63" s="166">
        <f t="shared" si="4"/>
        <v>0</v>
      </c>
      <c r="L63" s="170">
        <f t="shared" si="1"/>
        <v>0</v>
      </c>
      <c r="M63" s="178"/>
      <c r="N63" s="175">
        <f t="shared" si="5"/>
        <v>0</v>
      </c>
      <c r="O63" s="44"/>
      <c r="P63" s="44"/>
      <c r="R63"/>
      <c r="S63"/>
      <c r="T63"/>
      <c r="U63"/>
      <c r="V63"/>
    </row>
    <row r="64" spans="1:22" s="5" customFormat="1" ht="14.25" customHeight="1" thickBot="1">
      <c r="A64" s="164"/>
      <c r="B64" s="164"/>
      <c r="C64" s="164"/>
      <c r="D64" s="203"/>
      <c r="E64" s="181"/>
      <c r="F64" s="208"/>
      <c r="G64" s="166">
        <f t="shared" si="2"/>
        <v>0</v>
      </c>
      <c r="H64" s="166">
        <f t="shared" si="3"/>
        <v>0</v>
      </c>
      <c r="I64" s="166">
        <f t="shared" si="0"/>
        <v>0</v>
      </c>
      <c r="J64" s="166"/>
      <c r="K64" s="166">
        <f t="shared" si="4"/>
        <v>0</v>
      </c>
      <c r="L64" s="171">
        <f t="shared" si="1"/>
        <v>0</v>
      </c>
      <c r="M64" s="178"/>
      <c r="N64" s="175">
        <f t="shared" si="5"/>
        <v>0</v>
      </c>
      <c r="O64" s="44"/>
      <c r="P64" s="44"/>
      <c r="R64"/>
      <c r="S64"/>
      <c r="T64"/>
      <c r="U64"/>
      <c r="V64"/>
    </row>
    <row r="65" spans="1:22" ht="14.25" customHeight="1" thickBot="1">
      <c r="A65" s="58"/>
      <c r="B65" s="58"/>
      <c r="C65" s="58" t="s">
        <v>0</v>
      </c>
      <c r="D65" s="204"/>
      <c r="E65" s="135"/>
      <c r="F65" s="167">
        <f aca="true" t="shared" si="6" ref="F65:N65">SUM(F13:F64)</f>
        <v>0</v>
      </c>
      <c r="G65" s="168">
        <f t="shared" si="6"/>
        <v>0</v>
      </c>
      <c r="H65" s="168">
        <f t="shared" si="6"/>
        <v>0</v>
      </c>
      <c r="I65" s="168">
        <f t="shared" si="6"/>
        <v>0</v>
      </c>
      <c r="J65" s="168">
        <f t="shared" si="6"/>
        <v>0</v>
      </c>
      <c r="K65" s="168">
        <f t="shared" si="6"/>
        <v>0</v>
      </c>
      <c r="L65" s="172">
        <f t="shared" si="6"/>
        <v>0</v>
      </c>
      <c r="M65" s="179">
        <f t="shared" si="6"/>
        <v>0</v>
      </c>
      <c r="N65" s="176">
        <f t="shared" si="6"/>
        <v>0</v>
      </c>
      <c r="O65" s="146"/>
      <c r="P65" s="146"/>
      <c r="R65"/>
      <c r="S65"/>
      <c r="T65"/>
      <c r="U65"/>
      <c r="V65"/>
    </row>
    <row r="66" spans="1:22" s="5" customFormat="1" ht="14.25" customHeight="1">
      <c r="A66" s="12"/>
      <c r="B66" s="12"/>
      <c r="C66" s="12"/>
      <c r="D66" s="13"/>
      <c r="E66" s="13"/>
      <c r="F66" s="4"/>
      <c r="G66" s="12"/>
      <c r="H66" s="12"/>
      <c r="I66" s="12"/>
      <c r="J66" s="12"/>
      <c r="K66" s="12"/>
      <c r="L66" s="12"/>
      <c r="M66" s="180"/>
      <c r="N66" s="12"/>
      <c r="O66" s="12"/>
      <c r="P66" s="12"/>
      <c r="R66"/>
      <c r="S66"/>
      <c r="T66"/>
      <c r="U66"/>
      <c r="V66"/>
    </row>
    <row r="67" spans="1:22" ht="15">
      <c r="A67"/>
      <c r="B67"/>
      <c r="C67"/>
      <c r="D67"/>
      <c r="E67"/>
      <c r="F67"/>
      <c r="G67"/>
      <c r="H67"/>
      <c r="I67"/>
      <c r="J67"/>
      <c r="K67"/>
      <c r="L67"/>
      <c r="M67"/>
      <c r="N67" s="32"/>
      <c r="O67" s="32"/>
      <c r="P67" s="32"/>
      <c r="R67"/>
      <c r="S67"/>
      <c r="T67"/>
      <c r="U67"/>
      <c r="V67"/>
    </row>
    <row r="68" spans="1:16" ht="15">
      <c r="A68" s="17"/>
      <c r="B68" s="17"/>
      <c r="C68" s="17"/>
      <c r="D68" s="5"/>
      <c r="N68" s="4"/>
      <c r="O68" s="4"/>
      <c r="P68" s="4"/>
    </row>
  </sheetData>
  <sheetProtection/>
  <mergeCells count="5">
    <mergeCell ref="F10:L10"/>
    <mergeCell ref="C10:C11"/>
    <mergeCell ref="D10:D11"/>
    <mergeCell ref="A10:A11"/>
    <mergeCell ref="B10:B11"/>
  </mergeCells>
  <printOptions horizontalCentered="1"/>
  <pageMargins left="0" right="0" top="0.5905511811023623" bottom="0.5905511811023623" header="0.31496062992125984" footer="0.31496062992125984"/>
  <pageSetup fitToHeight="1" fitToWidth="1" horizontalDpi="600" verticalDpi="600" orientation="portrait" paperSize="9" scale="78" r:id="rId3"/>
  <headerFooter alignWithMargins="0">
    <oddHeader>&amp;LKHiO - Budsjett 2013&amp;CMAL for budsjettering      &amp;RVedlegg til budsjettnotat av 01.07.2011</oddHeader>
    <oddFooter>&amp;CSide &amp;P&amp;R&amp;F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9111111111128">
    <pageSetUpPr fitToPage="1"/>
  </sheetPr>
  <dimension ref="A1:V68"/>
  <sheetViews>
    <sheetView showGridLines="0" zoomScalePageLayoutView="0" workbookViewId="0" topLeftCell="A1">
      <pane ySplit="9" topLeftCell="A10" activePane="bottomLeft" state="frozen"/>
      <selection pane="topLeft" activeCell="B24" sqref="B24"/>
      <selection pane="bottomLeft" activeCell="C5" sqref="C5"/>
    </sheetView>
  </sheetViews>
  <sheetFormatPr defaultColWidth="9.00390625" defaultRowHeight="15.75"/>
  <cols>
    <col min="1" max="3" width="7.00390625" style="4" customWidth="1"/>
    <col min="4" max="4" width="25.125" style="4" customWidth="1"/>
    <col min="5" max="5" width="1.75390625" style="4" customWidth="1"/>
    <col min="6" max="6" width="6.75390625" style="4" customWidth="1"/>
    <col min="7" max="11" width="6.75390625" style="4" hidden="1" customWidth="1"/>
    <col min="12" max="12" width="6.75390625" style="4" customWidth="1"/>
    <col min="13" max="13" width="8.875" style="4" customWidth="1"/>
    <col min="14" max="14" width="10.125" style="6" customWidth="1"/>
    <col min="15" max="15" width="2.75390625" style="6" customWidth="1"/>
    <col min="16" max="16" width="10.125" style="6" customWidth="1"/>
    <col min="17" max="16384" width="9.00390625" style="4" customWidth="1"/>
  </cols>
  <sheetData>
    <row r="1" spans="1:16" ht="15.75">
      <c r="A1" s="41"/>
      <c r="B1" s="41"/>
      <c r="C1" s="41" t="str">
        <f>Oversikt!A1</f>
        <v>KUNSTHØGSKOLEN I OSLO</v>
      </c>
      <c r="D1" s="5"/>
      <c r="N1" s="4"/>
      <c r="O1" s="4"/>
      <c r="P1" s="4"/>
    </row>
    <row r="2" spans="1:16" ht="15.75">
      <c r="A2" s="41"/>
      <c r="B2" s="41"/>
      <c r="C2" s="41" t="str">
        <f>Oversikt!A2</f>
        <v>Seksjon for </v>
      </c>
      <c r="D2" s="5"/>
      <c r="N2" s="4"/>
      <c r="O2" s="4"/>
      <c r="P2" s="4"/>
    </row>
    <row r="3" spans="1:16" ht="15.75">
      <c r="A3" s="41"/>
      <c r="B3" s="41"/>
      <c r="C3" s="41" t="s">
        <v>63</v>
      </c>
      <c r="D3" s="5"/>
      <c r="N3" s="4"/>
      <c r="O3" s="4"/>
      <c r="P3" s="4"/>
    </row>
    <row r="4" spans="1:16" ht="20.25">
      <c r="A4" s="3"/>
      <c r="B4" s="3"/>
      <c r="C4" s="3"/>
      <c r="D4" s="5"/>
      <c r="N4" s="4"/>
      <c r="O4" s="4"/>
      <c r="P4" s="4"/>
    </row>
    <row r="5" spans="1:16" ht="15.75">
      <c r="A5" s="17"/>
      <c r="B5" s="17"/>
      <c r="C5" s="17" t="str">
        <f>Oversikt!A15</f>
        <v>0XXX</v>
      </c>
      <c r="D5" s="209" t="str">
        <f>Oversikt!B15</f>
        <v>Budenhet 7</v>
      </c>
      <c r="F5" s="38" t="s">
        <v>45</v>
      </c>
      <c r="N5" s="4"/>
      <c r="O5" s="4"/>
      <c r="P5" s="4"/>
    </row>
    <row r="6" spans="1:16" ht="15.75">
      <c r="A6" s="17"/>
      <c r="B6" s="17"/>
      <c r="C6" s="17"/>
      <c r="D6" s="5"/>
      <c r="N6" s="4"/>
      <c r="O6" s="4"/>
      <c r="P6" s="4"/>
    </row>
    <row r="7" spans="1:16" ht="15.75">
      <c r="A7" s="17"/>
      <c r="B7" s="17"/>
      <c r="C7" s="17"/>
      <c r="D7" s="5"/>
      <c r="N7" s="4"/>
      <c r="O7" s="4"/>
      <c r="P7" s="4"/>
    </row>
    <row r="8" spans="1:16" ht="15.75">
      <c r="A8" s="17"/>
      <c r="B8" s="17"/>
      <c r="C8" s="17"/>
      <c r="D8" s="5"/>
      <c r="N8" s="4"/>
      <c r="O8" s="4"/>
      <c r="P8" s="4"/>
    </row>
    <row r="9" spans="4:5" ht="15.75" customHeight="1" thickBot="1">
      <c r="D9" s="133"/>
      <c r="E9" s="6"/>
    </row>
    <row r="10" spans="1:16" s="6" customFormat="1" ht="30.75" customHeight="1" thickTop="1">
      <c r="A10" s="257" t="s">
        <v>67</v>
      </c>
      <c r="B10" s="257" t="s">
        <v>62</v>
      </c>
      <c r="C10" s="257" t="s">
        <v>44</v>
      </c>
      <c r="D10" s="259" t="s">
        <v>27</v>
      </c>
      <c r="E10" s="165"/>
      <c r="F10" s="261" t="s">
        <v>38</v>
      </c>
      <c r="G10" s="262"/>
      <c r="H10" s="262"/>
      <c r="I10" s="262"/>
      <c r="J10" s="262"/>
      <c r="K10" s="262"/>
      <c r="L10" s="263"/>
      <c r="M10" s="177" t="s">
        <v>42</v>
      </c>
      <c r="N10" s="173" t="s">
        <v>30</v>
      </c>
      <c r="O10" s="145"/>
      <c r="P10" s="144"/>
    </row>
    <row r="11" spans="1:16" ht="48.75" customHeight="1" thickBot="1">
      <c r="A11" s="258"/>
      <c r="B11" s="258"/>
      <c r="C11" s="258"/>
      <c r="D11" s="260"/>
      <c r="E11" s="199"/>
      <c r="F11" s="186" t="s">
        <v>36</v>
      </c>
      <c r="G11" s="196"/>
      <c r="H11" s="197">
        <v>0.12</v>
      </c>
      <c r="I11" s="197">
        <v>0.1403</v>
      </c>
      <c r="J11" s="195">
        <v>1140</v>
      </c>
      <c r="K11" s="197">
        <v>0.141</v>
      </c>
      <c r="L11" s="198" t="s">
        <v>37</v>
      </c>
      <c r="M11" s="193"/>
      <c r="N11" s="194"/>
      <c r="O11" s="145"/>
      <c r="P11" s="145"/>
    </row>
    <row r="12" spans="1:16" ht="14.25" customHeight="1" thickBot="1">
      <c r="A12" s="187"/>
      <c r="B12" s="187"/>
      <c r="C12" s="187"/>
      <c r="D12" s="201"/>
      <c r="E12" s="200"/>
      <c r="F12" s="189" t="s">
        <v>26</v>
      </c>
      <c r="G12" s="188"/>
      <c r="H12" s="190"/>
      <c r="I12" s="190"/>
      <c r="J12" s="184"/>
      <c r="K12" s="190"/>
      <c r="L12" s="185" t="s">
        <v>4</v>
      </c>
      <c r="M12" s="191" t="s">
        <v>5</v>
      </c>
      <c r="N12" s="192" t="s">
        <v>31</v>
      </c>
      <c r="O12" s="137"/>
      <c r="P12" s="137"/>
    </row>
    <row r="13" spans="1:22" s="5" customFormat="1" ht="14.25" customHeight="1">
      <c r="A13" s="163"/>
      <c r="B13" s="163"/>
      <c r="C13" s="163"/>
      <c r="D13" s="202"/>
      <c r="E13" s="181"/>
      <c r="F13" s="207"/>
      <c r="G13" s="166">
        <f>+F13</f>
        <v>0</v>
      </c>
      <c r="H13" s="166">
        <f>+G13*$H$11</f>
        <v>0</v>
      </c>
      <c r="I13" s="166">
        <f>SUM(G13:H13)*$I$11</f>
        <v>0</v>
      </c>
      <c r="J13" s="166"/>
      <c r="K13" s="166">
        <f>SUM(G13:J13)*$K$11</f>
        <v>0</v>
      </c>
      <c r="L13" s="169">
        <f>SUM(G13:K13)</f>
        <v>0</v>
      </c>
      <c r="M13" s="178"/>
      <c r="N13" s="174">
        <f>L13+M13</f>
        <v>0</v>
      </c>
      <c r="O13" s="44"/>
      <c r="P13" s="44"/>
      <c r="R13"/>
      <c r="S13"/>
      <c r="T13"/>
      <c r="U13"/>
      <c r="V13"/>
    </row>
    <row r="14" spans="1:22" s="5" customFormat="1" ht="14.25" customHeight="1">
      <c r="A14" s="163"/>
      <c r="B14" s="163"/>
      <c r="C14" s="163"/>
      <c r="D14" s="202"/>
      <c r="E14" s="181"/>
      <c r="F14" s="208"/>
      <c r="G14" s="166">
        <f>+F14</f>
        <v>0</v>
      </c>
      <c r="H14" s="166">
        <f>+G14*$H$11</f>
        <v>0</v>
      </c>
      <c r="I14" s="166">
        <f aca="true" t="shared" si="0" ref="I14:I64">SUM(G14:H14)*$I$11</f>
        <v>0</v>
      </c>
      <c r="J14" s="166"/>
      <c r="K14" s="166">
        <f>SUM(G14:J14)*$K$11</f>
        <v>0</v>
      </c>
      <c r="L14" s="170">
        <f aca="true" t="shared" si="1" ref="L14:L64">SUM(G14:K14)</f>
        <v>0</v>
      </c>
      <c r="M14" s="178"/>
      <c r="N14" s="175">
        <f>L14+M14</f>
        <v>0</v>
      </c>
      <c r="O14" s="44"/>
      <c r="P14" s="44"/>
      <c r="R14"/>
      <c r="S14"/>
      <c r="T14"/>
      <c r="U14"/>
      <c r="V14"/>
    </row>
    <row r="15" spans="1:22" s="5" customFormat="1" ht="14.25" customHeight="1">
      <c r="A15" s="163"/>
      <c r="B15" s="163"/>
      <c r="C15" s="163"/>
      <c r="D15" s="202"/>
      <c r="E15" s="181"/>
      <c r="F15" s="208"/>
      <c r="G15" s="166">
        <f aca="true" t="shared" si="2" ref="G15:G64">+F15</f>
        <v>0</v>
      </c>
      <c r="H15" s="166">
        <f aca="true" t="shared" si="3" ref="H15:H64">+G15*$H$11</f>
        <v>0</v>
      </c>
      <c r="I15" s="166">
        <f t="shared" si="0"/>
        <v>0</v>
      </c>
      <c r="J15" s="166"/>
      <c r="K15" s="166">
        <f aca="true" t="shared" si="4" ref="K15:K64">SUM(G15:J15)*$K$11</f>
        <v>0</v>
      </c>
      <c r="L15" s="170">
        <f t="shared" si="1"/>
        <v>0</v>
      </c>
      <c r="M15" s="178"/>
      <c r="N15" s="175">
        <f aca="true" t="shared" si="5" ref="N15:N64">L15+M15</f>
        <v>0</v>
      </c>
      <c r="O15" s="44"/>
      <c r="P15" s="44"/>
      <c r="R15"/>
      <c r="S15"/>
      <c r="T15"/>
      <c r="U15"/>
      <c r="V15"/>
    </row>
    <row r="16" spans="1:22" s="5" customFormat="1" ht="14.25" customHeight="1">
      <c r="A16" s="163"/>
      <c r="B16" s="163"/>
      <c r="C16" s="163"/>
      <c r="D16" s="202"/>
      <c r="E16" s="181"/>
      <c r="F16" s="208"/>
      <c r="G16" s="166">
        <f t="shared" si="2"/>
        <v>0</v>
      </c>
      <c r="H16" s="166">
        <f t="shared" si="3"/>
        <v>0</v>
      </c>
      <c r="I16" s="166">
        <f t="shared" si="0"/>
        <v>0</v>
      </c>
      <c r="J16" s="166"/>
      <c r="K16" s="166">
        <f t="shared" si="4"/>
        <v>0</v>
      </c>
      <c r="L16" s="170">
        <f t="shared" si="1"/>
        <v>0</v>
      </c>
      <c r="M16" s="178"/>
      <c r="N16" s="175">
        <f t="shared" si="5"/>
        <v>0</v>
      </c>
      <c r="O16" s="44"/>
      <c r="P16" s="44"/>
      <c r="R16"/>
      <c r="S16"/>
      <c r="T16"/>
      <c r="U16"/>
      <c r="V16"/>
    </row>
    <row r="17" spans="1:22" s="5" customFormat="1" ht="14.25" customHeight="1">
      <c r="A17" s="163"/>
      <c r="B17" s="163"/>
      <c r="C17" s="163"/>
      <c r="D17" s="202"/>
      <c r="E17" s="181"/>
      <c r="F17" s="208"/>
      <c r="G17" s="166">
        <f t="shared" si="2"/>
        <v>0</v>
      </c>
      <c r="H17" s="166">
        <f t="shared" si="3"/>
        <v>0</v>
      </c>
      <c r="I17" s="166">
        <f t="shared" si="0"/>
        <v>0</v>
      </c>
      <c r="J17" s="166"/>
      <c r="K17" s="166">
        <f t="shared" si="4"/>
        <v>0</v>
      </c>
      <c r="L17" s="170">
        <f t="shared" si="1"/>
        <v>0</v>
      </c>
      <c r="M17" s="178"/>
      <c r="N17" s="175">
        <f t="shared" si="5"/>
        <v>0</v>
      </c>
      <c r="O17" s="44"/>
      <c r="P17" s="44"/>
      <c r="R17"/>
      <c r="S17"/>
      <c r="T17"/>
      <c r="U17"/>
      <c r="V17"/>
    </row>
    <row r="18" spans="1:22" s="5" customFormat="1" ht="14.25" customHeight="1">
      <c r="A18" s="163"/>
      <c r="B18" s="163"/>
      <c r="C18" s="163"/>
      <c r="D18" s="202"/>
      <c r="E18" s="181"/>
      <c r="F18" s="208"/>
      <c r="G18" s="166">
        <f t="shared" si="2"/>
        <v>0</v>
      </c>
      <c r="H18" s="166">
        <f t="shared" si="3"/>
        <v>0</v>
      </c>
      <c r="I18" s="166">
        <f t="shared" si="0"/>
        <v>0</v>
      </c>
      <c r="J18" s="166"/>
      <c r="K18" s="166">
        <f t="shared" si="4"/>
        <v>0</v>
      </c>
      <c r="L18" s="170">
        <f t="shared" si="1"/>
        <v>0</v>
      </c>
      <c r="M18" s="178"/>
      <c r="N18" s="175">
        <f t="shared" si="5"/>
        <v>0</v>
      </c>
      <c r="O18" s="44"/>
      <c r="P18" s="44"/>
      <c r="R18"/>
      <c r="S18"/>
      <c r="T18"/>
      <c r="U18"/>
      <c r="V18"/>
    </row>
    <row r="19" spans="1:22" s="5" customFormat="1" ht="14.25" customHeight="1">
      <c r="A19" s="163"/>
      <c r="B19" s="163"/>
      <c r="C19" s="163"/>
      <c r="D19" s="202"/>
      <c r="E19" s="181"/>
      <c r="F19" s="208"/>
      <c r="G19" s="166">
        <f t="shared" si="2"/>
        <v>0</v>
      </c>
      <c r="H19" s="166">
        <f t="shared" si="3"/>
        <v>0</v>
      </c>
      <c r="I19" s="166">
        <f t="shared" si="0"/>
        <v>0</v>
      </c>
      <c r="J19" s="166"/>
      <c r="K19" s="166">
        <f t="shared" si="4"/>
        <v>0</v>
      </c>
      <c r="L19" s="170">
        <f t="shared" si="1"/>
        <v>0</v>
      </c>
      <c r="M19" s="178"/>
      <c r="N19" s="175">
        <f t="shared" si="5"/>
        <v>0</v>
      </c>
      <c r="O19" s="44"/>
      <c r="P19" s="44"/>
      <c r="R19"/>
      <c r="S19"/>
      <c r="T19"/>
      <c r="U19"/>
      <c r="V19"/>
    </row>
    <row r="20" spans="1:22" s="5" customFormat="1" ht="14.25" customHeight="1">
      <c r="A20" s="163"/>
      <c r="B20" s="163"/>
      <c r="C20" s="163"/>
      <c r="D20" s="202"/>
      <c r="E20" s="181"/>
      <c r="F20" s="208"/>
      <c r="G20" s="166">
        <f t="shared" si="2"/>
        <v>0</v>
      </c>
      <c r="H20" s="166">
        <f t="shared" si="3"/>
        <v>0</v>
      </c>
      <c r="I20" s="166">
        <f t="shared" si="0"/>
        <v>0</v>
      </c>
      <c r="J20" s="166"/>
      <c r="K20" s="166">
        <f t="shared" si="4"/>
        <v>0</v>
      </c>
      <c r="L20" s="170">
        <f t="shared" si="1"/>
        <v>0</v>
      </c>
      <c r="M20" s="178"/>
      <c r="N20" s="175">
        <f t="shared" si="5"/>
        <v>0</v>
      </c>
      <c r="O20" s="44"/>
      <c r="P20" s="44"/>
      <c r="R20"/>
      <c r="S20"/>
      <c r="T20"/>
      <c r="U20"/>
      <c r="V20"/>
    </row>
    <row r="21" spans="1:22" s="5" customFormat="1" ht="14.25" customHeight="1">
      <c r="A21" s="163"/>
      <c r="B21" s="163"/>
      <c r="C21" s="163"/>
      <c r="D21" s="202"/>
      <c r="E21" s="181"/>
      <c r="F21" s="208"/>
      <c r="G21" s="166">
        <f t="shared" si="2"/>
        <v>0</v>
      </c>
      <c r="H21" s="166">
        <f t="shared" si="3"/>
        <v>0</v>
      </c>
      <c r="I21" s="166">
        <f t="shared" si="0"/>
        <v>0</v>
      </c>
      <c r="J21" s="166"/>
      <c r="K21" s="166">
        <f t="shared" si="4"/>
        <v>0</v>
      </c>
      <c r="L21" s="170">
        <f t="shared" si="1"/>
        <v>0</v>
      </c>
      <c r="M21" s="178"/>
      <c r="N21" s="175">
        <f t="shared" si="5"/>
        <v>0</v>
      </c>
      <c r="O21" s="44"/>
      <c r="P21" s="44"/>
      <c r="R21"/>
      <c r="S21"/>
      <c r="T21"/>
      <c r="U21"/>
      <c r="V21"/>
    </row>
    <row r="22" spans="1:22" s="5" customFormat="1" ht="14.25" customHeight="1">
      <c r="A22" s="163"/>
      <c r="B22" s="163"/>
      <c r="C22" s="163"/>
      <c r="D22" s="202"/>
      <c r="E22" s="181"/>
      <c r="F22" s="208"/>
      <c r="G22" s="166">
        <f t="shared" si="2"/>
        <v>0</v>
      </c>
      <c r="H22" s="166">
        <f t="shared" si="3"/>
        <v>0</v>
      </c>
      <c r="I22" s="166">
        <f t="shared" si="0"/>
        <v>0</v>
      </c>
      <c r="J22" s="166"/>
      <c r="K22" s="166">
        <f t="shared" si="4"/>
        <v>0</v>
      </c>
      <c r="L22" s="170">
        <f t="shared" si="1"/>
        <v>0</v>
      </c>
      <c r="M22" s="178"/>
      <c r="N22" s="175">
        <f t="shared" si="5"/>
        <v>0</v>
      </c>
      <c r="O22" s="44"/>
      <c r="P22" s="44"/>
      <c r="R22"/>
      <c r="S22"/>
      <c r="T22"/>
      <c r="U22"/>
      <c r="V22"/>
    </row>
    <row r="23" spans="1:22" s="5" customFormat="1" ht="14.25" customHeight="1">
      <c r="A23" s="163"/>
      <c r="B23" s="163"/>
      <c r="C23" s="163"/>
      <c r="D23" s="202"/>
      <c r="E23" s="181"/>
      <c r="F23" s="208"/>
      <c r="G23" s="166">
        <f t="shared" si="2"/>
        <v>0</v>
      </c>
      <c r="H23" s="166">
        <f t="shared" si="3"/>
        <v>0</v>
      </c>
      <c r="I23" s="166">
        <f t="shared" si="0"/>
        <v>0</v>
      </c>
      <c r="J23" s="166"/>
      <c r="K23" s="166">
        <f t="shared" si="4"/>
        <v>0</v>
      </c>
      <c r="L23" s="170">
        <f t="shared" si="1"/>
        <v>0</v>
      </c>
      <c r="M23" s="178"/>
      <c r="N23" s="175">
        <f t="shared" si="5"/>
        <v>0</v>
      </c>
      <c r="O23" s="44"/>
      <c r="P23" s="44"/>
      <c r="R23"/>
      <c r="S23"/>
      <c r="T23"/>
      <c r="U23"/>
      <c r="V23"/>
    </row>
    <row r="24" spans="1:22" s="5" customFormat="1" ht="14.25" customHeight="1">
      <c r="A24" s="163"/>
      <c r="B24" s="163"/>
      <c r="C24" s="163"/>
      <c r="D24" s="202"/>
      <c r="E24" s="181"/>
      <c r="F24" s="208"/>
      <c r="G24" s="166">
        <f t="shared" si="2"/>
        <v>0</v>
      </c>
      <c r="H24" s="166">
        <f t="shared" si="3"/>
        <v>0</v>
      </c>
      <c r="I24" s="166">
        <f t="shared" si="0"/>
        <v>0</v>
      </c>
      <c r="J24" s="166"/>
      <c r="K24" s="166">
        <f t="shared" si="4"/>
        <v>0</v>
      </c>
      <c r="L24" s="170">
        <f t="shared" si="1"/>
        <v>0</v>
      </c>
      <c r="M24" s="178"/>
      <c r="N24" s="175">
        <f t="shared" si="5"/>
        <v>0</v>
      </c>
      <c r="O24" s="44"/>
      <c r="P24" s="44"/>
      <c r="R24"/>
      <c r="S24"/>
      <c r="T24"/>
      <c r="U24"/>
      <c r="V24"/>
    </row>
    <row r="25" spans="1:22" s="5" customFormat="1" ht="14.25" customHeight="1">
      <c r="A25" s="163"/>
      <c r="B25" s="163"/>
      <c r="C25" s="163"/>
      <c r="D25" s="202"/>
      <c r="E25" s="181"/>
      <c r="F25" s="208"/>
      <c r="G25" s="166">
        <f t="shared" si="2"/>
        <v>0</v>
      </c>
      <c r="H25" s="166">
        <f t="shared" si="3"/>
        <v>0</v>
      </c>
      <c r="I25" s="166">
        <f t="shared" si="0"/>
        <v>0</v>
      </c>
      <c r="J25" s="166"/>
      <c r="K25" s="166">
        <f t="shared" si="4"/>
        <v>0</v>
      </c>
      <c r="L25" s="170">
        <f t="shared" si="1"/>
        <v>0</v>
      </c>
      <c r="M25" s="178"/>
      <c r="N25" s="175">
        <f t="shared" si="5"/>
        <v>0</v>
      </c>
      <c r="O25" s="44"/>
      <c r="P25" s="44"/>
      <c r="R25"/>
      <c r="S25"/>
      <c r="T25"/>
      <c r="U25"/>
      <c r="V25"/>
    </row>
    <row r="26" spans="1:22" s="5" customFormat="1" ht="14.25" customHeight="1">
      <c r="A26" s="163"/>
      <c r="B26" s="163"/>
      <c r="C26" s="163"/>
      <c r="D26" s="202"/>
      <c r="E26" s="181"/>
      <c r="F26" s="208"/>
      <c r="G26" s="166">
        <f t="shared" si="2"/>
        <v>0</v>
      </c>
      <c r="H26" s="166">
        <f t="shared" si="3"/>
        <v>0</v>
      </c>
      <c r="I26" s="166">
        <f t="shared" si="0"/>
        <v>0</v>
      </c>
      <c r="J26" s="166"/>
      <c r="K26" s="166">
        <f t="shared" si="4"/>
        <v>0</v>
      </c>
      <c r="L26" s="170">
        <f t="shared" si="1"/>
        <v>0</v>
      </c>
      <c r="M26" s="178"/>
      <c r="N26" s="175">
        <f t="shared" si="5"/>
        <v>0</v>
      </c>
      <c r="O26" s="44"/>
      <c r="P26" s="44"/>
      <c r="R26"/>
      <c r="S26"/>
      <c r="T26"/>
      <c r="U26"/>
      <c r="V26"/>
    </row>
    <row r="27" spans="1:22" s="5" customFormat="1" ht="14.25" customHeight="1">
      <c r="A27" s="163"/>
      <c r="B27" s="163"/>
      <c r="C27" s="163"/>
      <c r="D27" s="202"/>
      <c r="E27" s="181"/>
      <c r="F27" s="208"/>
      <c r="G27" s="166">
        <f t="shared" si="2"/>
        <v>0</v>
      </c>
      <c r="H27" s="166">
        <f t="shared" si="3"/>
        <v>0</v>
      </c>
      <c r="I27" s="166">
        <f t="shared" si="0"/>
        <v>0</v>
      </c>
      <c r="J27" s="166"/>
      <c r="K27" s="166">
        <f t="shared" si="4"/>
        <v>0</v>
      </c>
      <c r="L27" s="170">
        <f t="shared" si="1"/>
        <v>0</v>
      </c>
      <c r="M27" s="178"/>
      <c r="N27" s="175">
        <f t="shared" si="5"/>
        <v>0</v>
      </c>
      <c r="O27" s="44"/>
      <c r="P27" s="44"/>
      <c r="R27"/>
      <c r="S27"/>
      <c r="T27"/>
      <c r="U27"/>
      <c r="V27"/>
    </row>
    <row r="28" spans="1:22" s="5" customFormat="1" ht="14.25" customHeight="1">
      <c r="A28" s="163"/>
      <c r="B28" s="163"/>
      <c r="C28" s="163"/>
      <c r="D28" s="202"/>
      <c r="E28" s="181"/>
      <c r="F28" s="208"/>
      <c r="G28" s="166">
        <f t="shared" si="2"/>
        <v>0</v>
      </c>
      <c r="H28" s="166">
        <f t="shared" si="3"/>
        <v>0</v>
      </c>
      <c r="I28" s="166">
        <f t="shared" si="0"/>
        <v>0</v>
      </c>
      <c r="J28" s="166"/>
      <c r="K28" s="166">
        <f t="shared" si="4"/>
        <v>0</v>
      </c>
      <c r="L28" s="170">
        <f t="shared" si="1"/>
        <v>0</v>
      </c>
      <c r="M28" s="178"/>
      <c r="N28" s="175">
        <f t="shared" si="5"/>
        <v>0</v>
      </c>
      <c r="O28" s="44"/>
      <c r="P28" s="44"/>
      <c r="R28"/>
      <c r="S28"/>
      <c r="T28"/>
      <c r="U28"/>
      <c r="V28"/>
    </row>
    <row r="29" spans="1:22" s="5" customFormat="1" ht="14.25" customHeight="1">
      <c r="A29" s="163"/>
      <c r="B29" s="163"/>
      <c r="C29" s="163"/>
      <c r="D29" s="202"/>
      <c r="E29" s="181"/>
      <c r="F29" s="208"/>
      <c r="G29" s="166">
        <f t="shared" si="2"/>
        <v>0</v>
      </c>
      <c r="H29" s="166">
        <f t="shared" si="3"/>
        <v>0</v>
      </c>
      <c r="I29" s="166">
        <f t="shared" si="0"/>
        <v>0</v>
      </c>
      <c r="J29" s="166"/>
      <c r="K29" s="166">
        <f t="shared" si="4"/>
        <v>0</v>
      </c>
      <c r="L29" s="170">
        <f t="shared" si="1"/>
        <v>0</v>
      </c>
      <c r="M29" s="178"/>
      <c r="N29" s="175">
        <f t="shared" si="5"/>
        <v>0</v>
      </c>
      <c r="O29" s="44"/>
      <c r="P29" s="44"/>
      <c r="R29"/>
      <c r="S29"/>
      <c r="T29"/>
      <c r="U29"/>
      <c r="V29"/>
    </row>
    <row r="30" spans="1:22" s="5" customFormat="1" ht="14.25" customHeight="1">
      <c r="A30" s="163"/>
      <c r="B30" s="163"/>
      <c r="C30" s="163"/>
      <c r="D30" s="202"/>
      <c r="E30" s="181"/>
      <c r="F30" s="208"/>
      <c r="G30" s="166">
        <f t="shared" si="2"/>
        <v>0</v>
      </c>
      <c r="H30" s="166">
        <f t="shared" si="3"/>
        <v>0</v>
      </c>
      <c r="I30" s="166">
        <f t="shared" si="0"/>
        <v>0</v>
      </c>
      <c r="J30" s="166"/>
      <c r="K30" s="166">
        <f t="shared" si="4"/>
        <v>0</v>
      </c>
      <c r="L30" s="170">
        <f t="shared" si="1"/>
        <v>0</v>
      </c>
      <c r="M30" s="178"/>
      <c r="N30" s="175">
        <f t="shared" si="5"/>
        <v>0</v>
      </c>
      <c r="O30" s="44"/>
      <c r="P30" s="44"/>
      <c r="R30"/>
      <c r="S30"/>
      <c r="T30"/>
      <c r="U30"/>
      <c r="V30"/>
    </row>
    <row r="31" spans="1:22" s="5" customFormat="1" ht="14.25" customHeight="1">
      <c r="A31" s="163"/>
      <c r="B31" s="163"/>
      <c r="C31" s="163"/>
      <c r="D31" s="202"/>
      <c r="E31" s="181"/>
      <c r="F31" s="208"/>
      <c r="G31" s="166">
        <f t="shared" si="2"/>
        <v>0</v>
      </c>
      <c r="H31" s="166">
        <f t="shared" si="3"/>
        <v>0</v>
      </c>
      <c r="I31" s="166">
        <f t="shared" si="0"/>
        <v>0</v>
      </c>
      <c r="J31" s="166"/>
      <c r="K31" s="166">
        <f t="shared" si="4"/>
        <v>0</v>
      </c>
      <c r="L31" s="170">
        <f t="shared" si="1"/>
        <v>0</v>
      </c>
      <c r="M31" s="178"/>
      <c r="N31" s="175">
        <f t="shared" si="5"/>
        <v>0</v>
      </c>
      <c r="O31" s="44"/>
      <c r="P31" s="44"/>
      <c r="R31"/>
      <c r="S31"/>
      <c r="T31"/>
      <c r="U31"/>
      <c r="V31"/>
    </row>
    <row r="32" spans="1:22" s="5" customFormat="1" ht="14.25" customHeight="1">
      <c r="A32" s="163"/>
      <c r="B32" s="163"/>
      <c r="C32" s="163"/>
      <c r="D32" s="202"/>
      <c r="E32" s="181"/>
      <c r="F32" s="208"/>
      <c r="G32" s="166">
        <f t="shared" si="2"/>
        <v>0</v>
      </c>
      <c r="H32" s="166">
        <f t="shared" si="3"/>
        <v>0</v>
      </c>
      <c r="I32" s="166">
        <f t="shared" si="0"/>
        <v>0</v>
      </c>
      <c r="J32" s="166"/>
      <c r="K32" s="166">
        <f t="shared" si="4"/>
        <v>0</v>
      </c>
      <c r="L32" s="170">
        <f t="shared" si="1"/>
        <v>0</v>
      </c>
      <c r="M32" s="178"/>
      <c r="N32" s="175">
        <f t="shared" si="5"/>
        <v>0</v>
      </c>
      <c r="O32" s="44"/>
      <c r="P32" s="44"/>
      <c r="R32"/>
      <c r="S32"/>
      <c r="T32"/>
      <c r="U32"/>
      <c r="V32"/>
    </row>
    <row r="33" spans="1:22" s="5" customFormat="1" ht="14.25" customHeight="1">
      <c r="A33" s="163"/>
      <c r="B33" s="163"/>
      <c r="C33" s="163"/>
      <c r="D33" s="202"/>
      <c r="E33" s="181"/>
      <c r="F33" s="208"/>
      <c r="G33" s="166">
        <f t="shared" si="2"/>
        <v>0</v>
      </c>
      <c r="H33" s="166">
        <f t="shared" si="3"/>
        <v>0</v>
      </c>
      <c r="I33" s="166">
        <f t="shared" si="0"/>
        <v>0</v>
      </c>
      <c r="J33" s="166"/>
      <c r="K33" s="166">
        <f t="shared" si="4"/>
        <v>0</v>
      </c>
      <c r="L33" s="170">
        <f t="shared" si="1"/>
        <v>0</v>
      </c>
      <c r="M33" s="178"/>
      <c r="N33" s="175">
        <f t="shared" si="5"/>
        <v>0</v>
      </c>
      <c r="O33" s="44"/>
      <c r="P33" s="44"/>
      <c r="R33"/>
      <c r="S33"/>
      <c r="T33"/>
      <c r="U33"/>
      <c r="V33"/>
    </row>
    <row r="34" spans="1:22" s="5" customFormat="1" ht="14.25" customHeight="1">
      <c r="A34" s="163"/>
      <c r="B34" s="163"/>
      <c r="C34" s="163"/>
      <c r="D34" s="202"/>
      <c r="E34" s="181"/>
      <c r="F34" s="208"/>
      <c r="G34" s="166">
        <f t="shared" si="2"/>
        <v>0</v>
      </c>
      <c r="H34" s="166">
        <f t="shared" si="3"/>
        <v>0</v>
      </c>
      <c r="I34" s="166">
        <f t="shared" si="0"/>
        <v>0</v>
      </c>
      <c r="J34" s="166"/>
      <c r="K34" s="166">
        <f t="shared" si="4"/>
        <v>0</v>
      </c>
      <c r="L34" s="170">
        <f t="shared" si="1"/>
        <v>0</v>
      </c>
      <c r="M34" s="178"/>
      <c r="N34" s="175">
        <f t="shared" si="5"/>
        <v>0</v>
      </c>
      <c r="O34" s="44"/>
      <c r="P34" s="44"/>
      <c r="R34"/>
      <c r="S34"/>
      <c r="T34"/>
      <c r="U34"/>
      <c r="V34"/>
    </row>
    <row r="35" spans="1:22" s="5" customFormat="1" ht="14.25" customHeight="1">
      <c r="A35" s="163"/>
      <c r="B35" s="163"/>
      <c r="C35" s="163"/>
      <c r="D35" s="202"/>
      <c r="E35" s="181"/>
      <c r="F35" s="208"/>
      <c r="G35" s="166">
        <f t="shared" si="2"/>
        <v>0</v>
      </c>
      <c r="H35" s="166">
        <f t="shared" si="3"/>
        <v>0</v>
      </c>
      <c r="I35" s="166">
        <f t="shared" si="0"/>
        <v>0</v>
      </c>
      <c r="J35" s="166"/>
      <c r="K35" s="166">
        <f t="shared" si="4"/>
        <v>0</v>
      </c>
      <c r="L35" s="170">
        <f t="shared" si="1"/>
        <v>0</v>
      </c>
      <c r="M35" s="178"/>
      <c r="N35" s="175">
        <f t="shared" si="5"/>
        <v>0</v>
      </c>
      <c r="O35" s="44"/>
      <c r="P35" s="44"/>
      <c r="R35"/>
      <c r="S35"/>
      <c r="T35"/>
      <c r="U35"/>
      <c r="V35"/>
    </row>
    <row r="36" spans="1:22" s="5" customFormat="1" ht="14.25" customHeight="1">
      <c r="A36" s="163"/>
      <c r="B36" s="163"/>
      <c r="C36" s="163"/>
      <c r="D36" s="202"/>
      <c r="E36" s="181"/>
      <c r="F36" s="208"/>
      <c r="G36" s="166">
        <f t="shared" si="2"/>
        <v>0</v>
      </c>
      <c r="H36" s="166">
        <f t="shared" si="3"/>
        <v>0</v>
      </c>
      <c r="I36" s="166">
        <f t="shared" si="0"/>
        <v>0</v>
      </c>
      <c r="J36" s="166"/>
      <c r="K36" s="166">
        <f t="shared" si="4"/>
        <v>0</v>
      </c>
      <c r="L36" s="170">
        <f t="shared" si="1"/>
        <v>0</v>
      </c>
      <c r="M36" s="178"/>
      <c r="N36" s="175">
        <f t="shared" si="5"/>
        <v>0</v>
      </c>
      <c r="O36" s="44"/>
      <c r="P36" s="44"/>
      <c r="R36"/>
      <c r="S36"/>
      <c r="T36"/>
      <c r="U36"/>
      <c r="V36"/>
    </row>
    <row r="37" spans="1:22" s="5" customFormat="1" ht="14.25" customHeight="1">
      <c r="A37" s="163"/>
      <c r="B37" s="163"/>
      <c r="C37" s="163"/>
      <c r="D37" s="202"/>
      <c r="E37" s="181"/>
      <c r="F37" s="208"/>
      <c r="G37" s="166">
        <f t="shared" si="2"/>
        <v>0</v>
      </c>
      <c r="H37" s="166">
        <f t="shared" si="3"/>
        <v>0</v>
      </c>
      <c r="I37" s="166">
        <f t="shared" si="0"/>
        <v>0</v>
      </c>
      <c r="J37" s="166"/>
      <c r="K37" s="166">
        <f t="shared" si="4"/>
        <v>0</v>
      </c>
      <c r="L37" s="170">
        <f t="shared" si="1"/>
        <v>0</v>
      </c>
      <c r="M37" s="178"/>
      <c r="N37" s="175">
        <f t="shared" si="5"/>
        <v>0</v>
      </c>
      <c r="O37" s="44"/>
      <c r="P37" s="44"/>
      <c r="R37"/>
      <c r="S37"/>
      <c r="T37"/>
      <c r="U37"/>
      <c r="V37"/>
    </row>
    <row r="38" spans="1:22" s="5" customFormat="1" ht="14.25" customHeight="1">
      <c r="A38" s="163"/>
      <c r="B38" s="163"/>
      <c r="C38" s="163"/>
      <c r="D38" s="202"/>
      <c r="E38" s="181"/>
      <c r="F38" s="208"/>
      <c r="G38" s="166">
        <f t="shared" si="2"/>
        <v>0</v>
      </c>
      <c r="H38" s="166">
        <f t="shared" si="3"/>
        <v>0</v>
      </c>
      <c r="I38" s="166">
        <f t="shared" si="0"/>
        <v>0</v>
      </c>
      <c r="J38" s="166"/>
      <c r="K38" s="166">
        <f t="shared" si="4"/>
        <v>0</v>
      </c>
      <c r="L38" s="170">
        <f t="shared" si="1"/>
        <v>0</v>
      </c>
      <c r="M38" s="178"/>
      <c r="N38" s="175">
        <f t="shared" si="5"/>
        <v>0</v>
      </c>
      <c r="O38" s="44"/>
      <c r="P38" s="44"/>
      <c r="R38"/>
      <c r="S38"/>
      <c r="T38"/>
      <c r="U38"/>
      <c r="V38"/>
    </row>
    <row r="39" spans="1:22" s="5" customFormat="1" ht="14.25" customHeight="1">
      <c r="A39" s="163"/>
      <c r="B39" s="163"/>
      <c r="C39" s="163"/>
      <c r="D39" s="202"/>
      <c r="E39" s="181"/>
      <c r="F39" s="208"/>
      <c r="G39" s="166">
        <f t="shared" si="2"/>
        <v>0</v>
      </c>
      <c r="H39" s="166">
        <f t="shared" si="3"/>
        <v>0</v>
      </c>
      <c r="I39" s="166">
        <f t="shared" si="0"/>
        <v>0</v>
      </c>
      <c r="J39" s="166"/>
      <c r="K39" s="166">
        <f t="shared" si="4"/>
        <v>0</v>
      </c>
      <c r="L39" s="170">
        <f t="shared" si="1"/>
        <v>0</v>
      </c>
      <c r="M39" s="178"/>
      <c r="N39" s="175">
        <f t="shared" si="5"/>
        <v>0</v>
      </c>
      <c r="O39" s="44"/>
      <c r="P39" s="44"/>
      <c r="R39"/>
      <c r="S39"/>
      <c r="T39"/>
      <c r="U39"/>
      <c r="V39"/>
    </row>
    <row r="40" spans="1:22" s="5" customFormat="1" ht="14.25" customHeight="1">
      <c r="A40" s="163"/>
      <c r="B40" s="163"/>
      <c r="C40" s="163"/>
      <c r="D40" s="202"/>
      <c r="E40" s="181"/>
      <c r="F40" s="208"/>
      <c r="G40" s="166">
        <f t="shared" si="2"/>
        <v>0</v>
      </c>
      <c r="H40" s="166">
        <f t="shared" si="3"/>
        <v>0</v>
      </c>
      <c r="I40" s="166">
        <f t="shared" si="0"/>
        <v>0</v>
      </c>
      <c r="J40" s="166"/>
      <c r="K40" s="166">
        <f t="shared" si="4"/>
        <v>0</v>
      </c>
      <c r="L40" s="170">
        <f t="shared" si="1"/>
        <v>0</v>
      </c>
      <c r="M40" s="178"/>
      <c r="N40" s="175">
        <f t="shared" si="5"/>
        <v>0</v>
      </c>
      <c r="O40" s="44"/>
      <c r="P40" s="44"/>
      <c r="R40"/>
      <c r="S40"/>
      <c r="T40"/>
      <c r="U40"/>
      <c r="V40"/>
    </row>
    <row r="41" spans="1:22" s="5" customFormat="1" ht="14.25" customHeight="1">
      <c r="A41" s="163"/>
      <c r="B41" s="163"/>
      <c r="C41" s="163"/>
      <c r="D41" s="202"/>
      <c r="E41" s="181"/>
      <c r="F41" s="208"/>
      <c r="G41" s="166">
        <f t="shared" si="2"/>
        <v>0</v>
      </c>
      <c r="H41" s="166">
        <f t="shared" si="3"/>
        <v>0</v>
      </c>
      <c r="I41" s="166">
        <f t="shared" si="0"/>
        <v>0</v>
      </c>
      <c r="J41" s="166"/>
      <c r="K41" s="166">
        <f t="shared" si="4"/>
        <v>0</v>
      </c>
      <c r="L41" s="170">
        <f t="shared" si="1"/>
        <v>0</v>
      </c>
      <c r="M41" s="178"/>
      <c r="N41" s="175">
        <f t="shared" si="5"/>
        <v>0</v>
      </c>
      <c r="O41" s="44"/>
      <c r="P41" s="44"/>
      <c r="R41"/>
      <c r="S41"/>
      <c r="T41"/>
      <c r="U41"/>
      <c r="V41"/>
    </row>
    <row r="42" spans="1:22" s="5" customFormat="1" ht="14.25" customHeight="1">
      <c r="A42" s="163"/>
      <c r="B42" s="163"/>
      <c r="C42" s="163"/>
      <c r="D42" s="202"/>
      <c r="E42" s="181"/>
      <c r="F42" s="208"/>
      <c r="G42" s="166">
        <f t="shared" si="2"/>
        <v>0</v>
      </c>
      <c r="H42" s="166">
        <f t="shared" si="3"/>
        <v>0</v>
      </c>
      <c r="I42" s="166">
        <f t="shared" si="0"/>
        <v>0</v>
      </c>
      <c r="J42" s="166"/>
      <c r="K42" s="166">
        <f t="shared" si="4"/>
        <v>0</v>
      </c>
      <c r="L42" s="170">
        <f t="shared" si="1"/>
        <v>0</v>
      </c>
      <c r="M42" s="178"/>
      <c r="N42" s="175">
        <f t="shared" si="5"/>
        <v>0</v>
      </c>
      <c r="O42" s="44"/>
      <c r="P42" s="44"/>
      <c r="R42"/>
      <c r="S42"/>
      <c r="T42"/>
      <c r="U42"/>
      <c r="V42"/>
    </row>
    <row r="43" spans="1:22" s="5" customFormat="1" ht="14.25" customHeight="1">
      <c r="A43" s="163"/>
      <c r="B43" s="163"/>
      <c r="C43" s="163"/>
      <c r="D43" s="202"/>
      <c r="E43" s="181"/>
      <c r="F43" s="208"/>
      <c r="G43" s="166">
        <f t="shared" si="2"/>
        <v>0</v>
      </c>
      <c r="H43" s="166">
        <f t="shared" si="3"/>
        <v>0</v>
      </c>
      <c r="I43" s="166">
        <f t="shared" si="0"/>
        <v>0</v>
      </c>
      <c r="J43" s="166"/>
      <c r="K43" s="166">
        <f t="shared" si="4"/>
        <v>0</v>
      </c>
      <c r="L43" s="170">
        <f t="shared" si="1"/>
        <v>0</v>
      </c>
      <c r="M43" s="178"/>
      <c r="N43" s="175">
        <f t="shared" si="5"/>
        <v>0</v>
      </c>
      <c r="O43" s="44"/>
      <c r="P43" s="44"/>
      <c r="R43"/>
      <c r="S43"/>
      <c r="T43"/>
      <c r="U43"/>
      <c r="V43"/>
    </row>
    <row r="44" spans="1:22" s="5" customFormat="1" ht="14.25" customHeight="1">
      <c r="A44" s="163"/>
      <c r="B44" s="163"/>
      <c r="C44" s="163"/>
      <c r="D44" s="202"/>
      <c r="E44" s="181"/>
      <c r="F44" s="208"/>
      <c r="G44" s="166">
        <f t="shared" si="2"/>
        <v>0</v>
      </c>
      <c r="H44" s="166">
        <f t="shared" si="3"/>
        <v>0</v>
      </c>
      <c r="I44" s="166">
        <f t="shared" si="0"/>
        <v>0</v>
      </c>
      <c r="J44" s="166"/>
      <c r="K44" s="166">
        <f t="shared" si="4"/>
        <v>0</v>
      </c>
      <c r="L44" s="170">
        <f t="shared" si="1"/>
        <v>0</v>
      </c>
      <c r="M44" s="178"/>
      <c r="N44" s="175">
        <f t="shared" si="5"/>
        <v>0</v>
      </c>
      <c r="O44" s="44"/>
      <c r="P44" s="44"/>
      <c r="R44"/>
      <c r="S44"/>
      <c r="T44"/>
      <c r="U44"/>
      <c r="V44"/>
    </row>
    <row r="45" spans="1:22" s="5" customFormat="1" ht="14.25" customHeight="1">
      <c r="A45" s="163"/>
      <c r="B45" s="163"/>
      <c r="C45" s="163"/>
      <c r="D45" s="202"/>
      <c r="E45" s="181"/>
      <c r="F45" s="208"/>
      <c r="G45" s="166">
        <f t="shared" si="2"/>
        <v>0</v>
      </c>
      <c r="H45" s="166">
        <f t="shared" si="3"/>
        <v>0</v>
      </c>
      <c r="I45" s="166">
        <f t="shared" si="0"/>
        <v>0</v>
      </c>
      <c r="J45" s="166"/>
      <c r="K45" s="166">
        <f t="shared" si="4"/>
        <v>0</v>
      </c>
      <c r="L45" s="170">
        <f t="shared" si="1"/>
        <v>0</v>
      </c>
      <c r="M45" s="178"/>
      <c r="N45" s="175">
        <f t="shared" si="5"/>
        <v>0</v>
      </c>
      <c r="O45" s="44"/>
      <c r="P45" s="44"/>
      <c r="R45"/>
      <c r="S45"/>
      <c r="T45"/>
      <c r="U45"/>
      <c r="V45"/>
    </row>
    <row r="46" spans="1:22" s="5" customFormat="1" ht="14.25" customHeight="1">
      <c r="A46" s="163"/>
      <c r="B46" s="163"/>
      <c r="C46" s="163"/>
      <c r="D46" s="202"/>
      <c r="E46" s="181"/>
      <c r="F46" s="208"/>
      <c r="G46" s="166">
        <f t="shared" si="2"/>
        <v>0</v>
      </c>
      <c r="H46" s="166">
        <f t="shared" si="3"/>
        <v>0</v>
      </c>
      <c r="I46" s="166">
        <f t="shared" si="0"/>
        <v>0</v>
      </c>
      <c r="J46" s="166"/>
      <c r="K46" s="166">
        <f t="shared" si="4"/>
        <v>0</v>
      </c>
      <c r="L46" s="170">
        <f t="shared" si="1"/>
        <v>0</v>
      </c>
      <c r="M46" s="178"/>
      <c r="N46" s="175">
        <f t="shared" si="5"/>
        <v>0</v>
      </c>
      <c r="O46" s="44"/>
      <c r="P46" s="44"/>
      <c r="R46"/>
      <c r="S46"/>
      <c r="T46"/>
      <c r="U46"/>
      <c r="V46"/>
    </row>
    <row r="47" spans="1:22" s="5" customFormat="1" ht="14.25" customHeight="1">
      <c r="A47" s="163"/>
      <c r="B47" s="163"/>
      <c r="C47" s="163"/>
      <c r="D47" s="202"/>
      <c r="E47" s="181"/>
      <c r="F47" s="208"/>
      <c r="G47" s="166">
        <f t="shared" si="2"/>
        <v>0</v>
      </c>
      <c r="H47" s="166">
        <f t="shared" si="3"/>
        <v>0</v>
      </c>
      <c r="I47" s="166">
        <f t="shared" si="0"/>
        <v>0</v>
      </c>
      <c r="J47" s="166"/>
      <c r="K47" s="166">
        <f t="shared" si="4"/>
        <v>0</v>
      </c>
      <c r="L47" s="170">
        <f t="shared" si="1"/>
        <v>0</v>
      </c>
      <c r="M47" s="178"/>
      <c r="N47" s="175">
        <f t="shared" si="5"/>
        <v>0</v>
      </c>
      <c r="O47" s="44"/>
      <c r="P47" s="44"/>
      <c r="R47"/>
      <c r="S47"/>
      <c r="T47"/>
      <c r="U47"/>
      <c r="V47"/>
    </row>
    <row r="48" spans="1:22" s="5" customFormat="1" ht="14.25" customHeight="1">
      <c r="A48" s="163"/>
      <c r="B48" s="163"/>
      <c r="C48" s="163"/>
      <c r="D48" s="202"/>
      <c r="E48" s="181"/>
      <c r="F48" s="208"/>
      <c r="G48" s="166">
        <f t="shared" si="2"/>
        <v>0</v>
      </c>
      <c r="H48" s="166">
        <f t="shared" si="3"/>
        <v>0</v>
      </c>
      <c r="I48" s="166">
        <f t="shared" si="0"/>
        <v>0</v>
      </c>
      <c r="J48" s="166"/>
      <c r="K48" s="166">
        <f t="shared" si="4"/>
        <v>0</v>
      </c>
      <c r="L48" s="170">
        <f t="shared" si="1"/>
        <v>0</v>
      </c>
      <c r="M48" s="178"/>
      <c r="N48" s="175">
        <f t="shared" si="5"/>
        <v>0</v>
      </c>
      <c r="O48" s="44"/>
      <c r="P48" s="44"/>
      <c r="R48"/>
      <c r="S48"/>
      <c r="T48"/>
      <c r="U48"/>
      <c r="V48"/>
    </row>
    <row r="49" spans="1:22" s="5" customFormat="1" ht="14.25" customHeight="1">
      <c r="A49" s="163"/>
      <c r="B49" s="163"/>
      <c r="C49" s="163"/>
      <c r="D49" s="202"/>
      <c r="E49" s="181"/>
      <c r="F49" s="208"/>
      <c r="G49" s="166">
        <f t="shared" si="2"/>
        <v>0</v>
      </c>
      <c r="H49" s="166">
        <f t="shared" si="3"/>
        <v>0</v>
      </c>
      <c r="I49" s="166">
        <f t="shared" si="0"/>
        <v>0</v>
      </c>
      <c r="J49" s="166"/>
      <c r="K49" s="166">
        <f t="shared" si="4"/>
        <v>0</v>
      </c>
      <c r="L49" s="170">
        <f t="shared" si="1"/>
        <v>0</v>
      </c>
      <c r="M49" s="178"/>
      <c r="N49" s="175">
        <f t="shared" si="5"/>
        <v>0</v>
      </c>
      <c r="O49" s="44"/>
      <c r="P49" s="44"/>
      <c r="R49"/>
      <c r="S49"/>
      <c r="T49"/>
      <c r="U49"/>
      <c r="V49"/>
    </row>
    <row r="50" spans="1:22" s="5" customFormat="1" ht="14.25" customHeight="1">
      <c r="A50" s="163"/>
      <c r="B50" s="163"/>
      <c r="C50" s="163"/>
      <c r="D50" s="202"/>
      <c r="E50" s="181"/>
      <c r="F50" s="208"/>
      <c r="G50" s="166">
        <f t="shared" si="2"/>
        <v>0</v>
      </c>
      <c r="H50" s="166">
        <f t="shared" si="3"/>
        <v>0</v>
      </c>
      <c r="I50" s="166">
        <f t="shared" si="0"/>
        <v>0</v>
      </c>
      <c r="J50" s="166"/>
      <c r="K50" s="166">
        <f t="shared" si="4"/>
        <v>0</v>
      </c>
      <c r="L50" s="170">
        <f t="shared" si="1"/>
        <v>0</v>
      </c>
      <c r="M50" s="178"/>
      <c r="N50" s="175">
        <f t="shared" si="5"/>
        <v>0</v>
      </c>
      <c r="O50" s="44"/>
      <c r="P50" s="44"/>
      <c r="R50"/>
      <c r="S50"/>
      <c r="T50"/>
      <c r="U50"/>
      <c r="V50"/>
    </row>
    <row r="51" spans="1:22" s="5" customFormat="1" ht="14.25" customHeight="1">
      <c r="A51" s="163"/>
      <c r="B51" s="163"/>
      <c r="C51" s="163"/>
      <c r="D51" s="202"/>
      <c r="E51" s="181"/>
      <c r="F51" s="208"/>
      <c r="G51" s="166">
        <f t="shared" si="2"/>
        <v>0</v>
      </c>
      <c r="H51" s="166">
        <f t="shared" si="3"/>
        <v>0</v>
      </c>
      <c r="I51" s="166">
        <f t="shared" si="0"/>
        <v>0</v>
      </c>
      <c r="J51" s="166"/>
      <c r="K51" s="166">
        <f t="shared" si="4"/>
        <v>0</v>
      </c>
      <c r="L51" s="170">
        <f t="shared" si="1"/>
        <v>0</v>
      </c>
      <c r="M51" s="178"/>
      <c r="N51" s="175">
        <f t="shared" si="5"/>
        <v>0</v>
      </c>
      <c r="O51" s="44"/>
      <c r="P51" s="44"/>
      <c r="R51"/>
      <c r="S51"/>
      <c r="T51"/>
      <c r="U51"/>
      <c r="V51"/>
    </row>
    <row r="52" spans="1:22" s="5" customFormat="1" ht="14.25" customHeight="1">
      <c r="A52" s="163"/>
      <c r="B52" s="163"/>
      <c r="C52" s="163"/>
      <c r="D52" s="202"/>
      <c r="E52" s="181"/>
      <c r="F52" s="208"/>
      <c r="G52" s="166">
        <f t="shared" si="2"/>
        <v>0</v>
      </c>
      <c r="H52" s="166">
        <f t="shared" si="3"/>
        <v>0</v>
      </c>
      <c r="I52" s="166">
        <f t="shared" si="0"/>
        <v>0</v>
      </c>
      <c r="J52" s="166"/>
      <c r="K52" s="166">
        <f t="shared" si="4"/>
        <v>0</v>
      </c>
      <c r="L52" s="170">
        <f t="shared" si="1"/>
        <v>0</v>
      </c>
      <c r="M52" s="178"/>
      <c r="N52" s="175">
        <f t="shared" si="5"/>
        <v>0</v>
      </c>
      <c r="O52" s="44"/>
      <c r="P52" s="44"/>
      <c r="R52"/>
      <c r="S52"/>
      <c r="T52"/>
      <c r="U52"/>
      <c r="V52"/>
    </row>
    <row r="53" spans="1:22" s="5" customFormat="1" ht="14.25" customHeight="1">
      <c r="A53" s="163"/>
      <c r="B53" s="163"/>
      <c r="C53" s="163"/>
      <c r="D53" s="202"/>
      <c r="E53" s="181"/>
      <c r="F53" s="208"/>
      <c r="G53" s="166">
        <f t="shared" si="2"/>
        <v>0</v>
      </c>
      <c r="H53" s="166">
        <f t="shared" si="3"/>
        <v>0</v>
      </c>
      <c r="I53" s="166">
        <f t="shared" si="0"/>
        <v>0</v>
      </c>
      <c r="J53" s="166"/>
      <c r="K53" s="166">
        <f t="shared" si="4"/>
        <v>0</v>
      </c>
      <c r="L53" s="170">
        <f t="shared" si="1"/>
        <v>0</v>
      </c>
      <c r="M53" s="178"/>
      <c r="N53" s="175">
        <f t="shared" si="5"/>
        <v>0</v>
      </c>
      <c r="O53" s="44"/>
      <c r="P53" s="44"/>
      <c r="R53"/>
      <c r="S53"/>
      <c r="T53"/>
      <c r="U53"/>
      <c r="V53"/>
    </row>
    <row r="54" spans="1:22" s="5" customFormat="1" ht="14.25" customHeight="1">
      <c r="A54" s="163"/>
      <c r="B54" s="163"/>
      <c r="C54" s="163"/>
      <c r="D54" s="202"/>
      <c r="E54" s="181"/>
      <c r="F54" s="208"/>
      <c r="G54" s="166">
        <f t="shared" si="2"/>
        <v>0</v>
      </c>
      <c r="H54" s="166">
        <f t="shared" si="3"/>
        <v>0</v>
      </c>
      <c r="I54" s="166">
        <f t="shared" si="0"/>
        <v>0</v>
      </c>
      <c r="J54" s="166"/>
      <c r="K54" s="166">
        <f t="shared" si="4"/>
        <v>0</v>
      </c>
      <c r="L54" s="170">
        <f t="shared" si="1"/>
        <v>0</v>
      </c>
      <c r="M54" s="178"/>
      <c r="N54" s="175">
        <f t="shared" si="5"/>
        <v>0</v>
      </c>
      <c r="O54" s="44"/>
      <c r="P54" s="44"/>
      <c r="R54"/>
      <c r="S54"/>
      <c r="T54"/>
      <c r="U54"/>
      <c r="V54"/>
    </row>
    <row r="55" spans="1:22" s="5" customFormat="1" ht="14.25" customHeight="1">
      <c r="A55" s="163"/>
      <c r="B55" s="163"/>
      <c r="C55" s="163"/>
      <c r="D55" s="202"/>
      <c r="E55" s="181"/>
      <c r="F55" s="208"/>
      <c r="G55" s="166">
        <f t="shared" si="2"/>
        <v>0</v>
      </c>
      <c r="H55" s="166">
        <f t="shared" si="3"/>
        <v>0</v>
      </c>
      <c r="I55" s="166">
        <f t="shared" si="0"/>
        <v>0</v>
      </c>
      <c r="J55" s="166"/>
      <c r="K55" s="166">
        <f t="shared" si="4"/>
        <v>0</v>
      </c>
      <c r="L55" s="170">
        <f t="shared" si="1"/>
        <v>0</v>
      </c>
      <c r="M55" s="178"/>
      <c r="N55" s="175">
        <f t="shared" si="5"/>
        <v>0</v>
      </c>
      <c r="O55" s="44"/>
      <c r="P55" s="44"/>
      <c r="R55"/>
      <c r="S55"/>
      <c r="T55"/>
      <c r="U55"/>
      <c r="V55"/>
    </row>
    <row r="56" spans="1:22" s="5" customFormat="1" ht="14.25" customHeight="1">
      <c r="A56" s="163"/>
      <c r="B56" s="163"/>
      <c r="C56" s="163"/>
      <c r="D56" s="202"/>
      <c r="E56" s="181"/>
      <c r="F56" s="208"/>
      <c r="G56" s="166">
        <f t="shared" si="2"/>
        <v>0</v>
      </c>
      <c r="H56" s="166">
        <f t="shared" si="3"/>
        <v>0</v>
      </c>
      <c r="I56" s="166">
        <f t="shared" si="0"/>
        <v>0</v>
      </c>
      <c r="J56" s="166"/>
      <c r="K56" s="166">
        <f t="shared" si="4"/>
        <v>0</v>
      </c>
      <c r="L56" s="170">
        <f t="shared" si="1"/>
        <v>0</v>
      </c>
      <c r="M56" s="178"/>
      <c r="N56" s="175">
        <f t="shared" si="5"/>
        <v>0</v>
      </c>
      <c r="O56" s="44"/>
      <c r="P56" s="44"/>
      <c r="R56"/>
      <c r="S56"/>
      <c r="T56"/>
      <c r="U56"/>
      <c r="V56"/>
    </row>
    <row r="57" spans="1:22" s="5" customFormat="1" ht="14.25" customHeight="1">
      <c r="A57" s="163"/>
      <c r="B57" s="163"/>
      <c r="C57" s="163"/>
      <c r="D57" s="202"/>
      <c r="E57" s="181"/>
      <c r="F57" s="208"/>
      <c r="G57" s="166">
        <f t="shared" si="2"/>
        <v>0</v>
      </c>
      <c r="H57" s="166">
        <f t="shared" si="3"/>
        <v>0</v>
      </c>
      <c r="I57" s="166">
        <f t="shared" si="0"/>
        <v>0</v>
      </c>
      <c r="J57" s="166"/>
      <c r="K57" s="166">
        <f t="shared" si="4"/>
        <v>0</v>
      </c>
      <c r="L57" s="170">
        <f t="shared" si="1"/>
        <v>0</v>
      </c>
      <c r="M57" s="178"/>
      <c r="N57" s="175">
        <f t="shared" si="5"/>
        <v>0</v>
      </c>
      <c r="O57" s="44"/>
      <c r="P57" s="44"/>
      <c r="R57"/>
      <c r="S57"/>
      <c r="T57"/>
      <c r="U57"/>
      <c r="V57"/>
    </row>
    <row r="58" spans="1:22" s="5" customFormat="1" ht="14.25" customHeight="1">
      <c r="A58" s="163"/>
      <c r="B58" s="163"/>
      <c r="C58" s="163"/>
      <c r="D58" s="202"/>
      <c r="E58" s="181"/>
      <c r="F58" s="208"/>
      <c r="G58" s="166">
        <f t="shared" si="2"/>
        <v>0</v>
      </c>
      <c r="H58" s="166">
        <f t="shared" si="3"/>
        <v>0</v>
      </c>
      <c r="I58" s="166">
        <f t="shared" si="0"/>
        <v>0</v>
      </c>
      <c r="J58" s="166"/>
      <c r="K58" s="166">
        <f t="shared" si="4"/>
        <v>0</v>
      </c>
      <c r="L58" s="170">
        <f t="shared" si="1"/>
        <v>0</v>
      </c>
      <c r="M58" s="178"/>
      <c r="N58" s="175">
        <f t="shared" si="5"/>
        <v>0</v>
      </c>
      <c r="O58" s="44"/>
      <c r="P58" s="44"/>
      <c r="R58"/>
      <c r="S58"/>
      <c r="T58"/>
      <c r="U58"/>
      <c r="V58"/>
    </row>
    <row r="59" spans="1:22" s="5" customFormat="1" ht="14.25" customHeight="1">
      <c r="A59" s="163"/>
      <c r="B59" s="163"/>
      <c r="C59" s="163"/>
      <c r="D59" s="202"/>
      <c r="E59" s="181"/>
      <c r="F59" s="208"/>
      <c r="G59" s="166">
        <f t="shared" si="2"/>
        <v>0</v>
      </c>
      <c r="H59" s="166">
        <f t="shared" si="3"/>
        <v>0</v>
      </c>
      <c r="I59" s="166">
        <f t="shared" si="0"/>
        <v>0</v>
      </c>
      <c r="J59" s="166"/>
      <c r="K59" s="166">
        <f t="shared" si="4"/>
        <v>0</v>
      </c>
      <c r="L59" s="170">
        <f t="shared" si="1"/>
        <v>0</v>
      </c>
      <c r="M59" s="178"/>
      <c r="N59" s="175">
        <f t="shared" si="5"/>
        <v>0</v>
      </c>
      <c r="O59" s="44"/>
      <c r="P59" s="44"/>
      <c r="R59"/>
      <c r="S59"/>
      <c r="T59"/>
      <c r="U59"/>
      <c r="V59"/>
    </row>
    <row r="60" spans="1:22" s="5" customFormat="1" ht="14.25" customHeight="1">
      <c r="A60" s="163"/>
      <c r="B60" s="163"/>
      <c r="C60" s="163"/>
      <c r="D60" s="202"/>
      <c r="E60" s="181"/>
      <c r="F60" s="208"/>
      <c r="G60" s="166">
        <f t="shared" si="2"/>
        <v>0</v>
      </c>
      <c r="H60" s="166">
        <f t="shared" si="3"/>
        <v>0</v>
      </c>
      <c r="I60" s="166">
        <f t="shared" si="0"/>
        <v>0</v>
      </c>
      <c r="J60" s="166"/>
      <c r="K60" s="166">
        <f t="shared" si="4"/>
        <v>0</v>
      </c>
      <c r="L60" s="170">
        <f t="shared" si="1"/>
        <v>0</v>
      </c>
      <c r="M60" s="178"/>
      <c r="N60" s="175">
        <f t="shared" si="5"/>
        <v>0</v>
      </c>
      <c r="O60" s="44"/>
      <c r="P60" s="44"/>
      <c r="R60"/>
      <c r="S60"/>
      <c r="T60"/>
      <c r="U60"/>
      <c r="V60"/>
    </row>
    <row r="61" spans="1:22" s="5" customFormat="1" ht="14.25" customHeight="1">
      <c r="A61" s="163"/>
      <c r="B61" s="163"/>
      <c r="C61" s="163"/>
      <c r="D61" s="202"/>
      <c r="E61" s="181"/>
      <c r="F61" s="208"/>
      <c r="G61" s="166">
        <f t="shared" si="2"/>
        <v>0</v>
      </c>
      <c r="H61" s="166">
        <f t="shared" si="3"/>
        <v>0</v>
      </c>
      <c r="I61" s="166">
        <f t="shared" si="0"/>
        <v>0</v>
      </c>
      <c r="J61" s="166"/>
      <c r="K61" s="166">
        <f t="shared" si="4"/>
        <v>0</v>
      </c>
      <c r="L61" s="170">
        <f t="shared" si="1"/>
        <v>0</v>
      </c>
      <c r="M61" s="178"/>
      <c r="N61" s="175">
        <f t="shared" si="5"/>
        <v>0</v>
      </c>
      <c r="O61" s="44"/>
      <c r="P61" s="44"/>
      <c r="R61"/>
      <c r="S61"/>
      <c r="T61"/>
      <c r="U61"/>
      <c r="V61"/>
    </row>
    <row r="62" spans="1:22" s="5" customFormat="1" ht="14.25" customHeight="1">
      <c r="A62" s="163"/>
      <c r="B62" s="163"/>
      <c r="C62" s="163"/>
      <c r="D62" s="202"/>
      <c r="E62" s="181"/>
      <c r="F62" s="208"/>
      <c r="G62" s="166">
        <f t="shared" si="2"/>
        <v>0</v>
      </c>
      <c r="H62" s="166">
        <f t="shared" si="3"/>
        <v>0</v>
      </c>
      <c r="I62" s="166">
        <f t="shared" si="0"/>
        <v>0</v>
      </c>
      <c r="J62" s="166"/>
      <c r="K62" s="166">
        <f t="shared" si="4"/>
        <v>0</v>
      </c>
      <c r="L62" s="170">
        <f t="shared" si="1"/>
        <v>0</v>
      </c>
      <c r="M62" s="178"/>
      <c r="N62" s="175">
        <f t="shared" si="5"/>
        <v>0</v>
      </c>
      <c r="O62" s="44"/>
      <c r="P62" s="44"/>
      <c r="R62"/>
      <c r="S62"/>
      <c r="T62"/>
      <c r="U62"/>
      <c r="V62"/>
    </row>
    <row r="63" spans="1:22" s="5" customFormat="1" ht="14.25" customHeight="1">
      <c r="A63" s="163"/>
      <c r="B63" s="163"/>
      <c r="C63" s="163"/>
      <c r="D63" s="202"/>
      <c r="E63" s="181"/>
      <c r="F63" s="208"/>
      <c r="G63" s="166">
        <f t="shared" si="2"/>
        <v>0</v>
      </c>
      <c r="H63" s="166">
        <f t="shared" si="3"/>
        <v>0</v>
      </c>
      <c r="I63" s="166">
        <f t="shared" si="0"/>
        <v>0</v>
      </c>
      <c r="J63" s="166"/>
      <c r="K63" s="166">
        <f t="shared" si="4"/>
        <v>0</v>
      </c>
      <c r="L63" s="170">
        <f t="shared" si="1"/>
        <v>0</v>
      </c>
      <c r="M63" s="178"/>
      <c r="N63" s="175">
        <f t="shared" si="5"/>
        <v>0</v>
      </c>
      <c r="O63" s="44"/>
      <c r="P63" s="44"/>
      <c r="R63"/>
      <c r="S63"/>
      <c r="T63"/>
      <c r="U63"/>
      <c r="V63"/>
    </row>
    <row r="64" spans="1:22" s="5" customFormat="1" ht="14.25" customHeight="1" thickBot="1">
      <c r="A64" s="164"/>
      <c r="B64" s="164"/>
      <c r="C64" s="164"/>
      <c r="D64" s="203"/>
      <c r="E64" s="181"/>
      <c r="F64" s="208"/>
      <c r="G64" s="166">
        <f t="shared" si="2"/>
        <v>0</v>
      </c>
      <c r="H64" s="166">
        <f t="shared" si="3"/>
        <v>0</v>
      </c>
      <c r="I64" s="166">
        <f t="shared" si="0"/>
        <v>0</v>
      </c>
      <c r="J64" s="166"/>
      <c r="K64" s="166">
        <f t="shared" si="4"/>
        <v>0</v>
      </c>
      <c r="L64" s="171">
        <f t="shared" si="1"/>
        <v>0</v>
      </c>
      <c r="M64" s="178"/>
      <c r="N64" s="175">
        <f t="shared" si="5"/>
        <v>0</v>
      </c>
      <c r="O64" s="44"/>
      <c r="P64" s="44"/>
      <c r="R64"/>
      <c r="S64"/>
      <c r="T64"/>
      <c r="U64"/>
      <c r="V64"/>
    </row>
    <row r="65" spans="1:22" ht="14.25" customHeight="1" thickBot="1">
      <c r="A65" s="58"/>
      <c r="B65" s="58"/>
      <c r="C65" s="58" t="s">
        <v>0</v>
      </c>
      <c r="D65" s="204"/>
      <c r="E65" s="135"/>
      <c r="F65" s="167">
        <f aca="true" t="shared" si="6" ref="F65:N65">SUM(F13:F64)</f>
        <v>0</v>
      </c>
      <c r="G65" s="168">
        <f t="shared" si="6"/>
        <v>0</v>
      </c>
      <c r="H65" s="168">
        <f t="shared" si="6"/>
        <v>0</v>
      </c>
      <c r="I65" s="168">
        <f t="shared" si="6"/>
        <v>0</v>
      </c>
      <c r="J65" s="168">
        <f t="shared" si="6"/>
        <v>0</v>
      </c>
      <c r="K65" s="168">
        <f t="shared" si="6"/>
        <v>0</v>
      </c>
      <c r="L65" s="172">
        <f t="shared" si="6"/>
        <v>0</v>
      </c>
      <c r="M65" s="179">
        <f t="shared" si="6"/>
        <v>0</v>
      </c>
      <c r="N65" s="176">
        <f t="shared" si="6"/>
        <v>0</v>
      </c>
      <c r="O65" s="146"/>
      <c r="P65" s="146"/>
      <c r="R65"/>
      <c r="S65"/>
      <c r="T65"/>
      <c r="U65"/>
      <c r="V65"/>
    </row>
    <row r="66" spans="1:22" s="5" customFormat="1" ht="14.25" customHeight="1">
      <c r="A66" s="12"/>
      <c r="B66" s="12"/>
      <c r="C66" s="12"/>
      <c r="D66" s="13"/>
      <c r="E66" s="13"/>
      <c r="F66" s="4"/>
      <c r="G66" s="12"/>
      <c r="H66" s="12"/>
      <c r="I66" s="12"/>
      <c r="J66" s="12"/>
      <c r="K66" s="12"/>
      <c r="L66" s="12"/>
      <c r="M66" s="180"/>
      <c r="N66" s="12"/>
      <c r="O66" s="12"/>
      <c r="P66" s="12"/>
      <c r="R66"/>
      <c r="S66"/>
      <c r="T66"/>
      <c r="U66"/>
      <c r="V66"/>
    </row>
    <row r="67" spans="1:22" ht="15">
      <c r="A67"/>
      <c r="B67"/>
      <c r="C67"/>
      <c r="D67"/>
      <c r="E67"/>
      <c r="F67"/>
      <c r="G67"/>
      <c r="H67"/>
      <c r="I67"/>
      <c r="J67"/>
      <c r="K67"/>
      <c r="L67"/>
      <c r="M67"/>
      <c r="N67" s="32"/>
      <c r="O67" s="32"/>
      <c r="P67" s="32"/>
      <c r="R67"/>
      <c r="S67"/>
      <c r="T67"/>
      <c r="U67"/>
      <c r="V67"/>
    </row>
    <row r="68" spans="1:16" ht="15">
      <c r="A68" s="17"/>
      <c r="B68" s="17"/>
      <c r="C68" s="17"/>
      <c r="D68" s="5"/>
      <c r="N68" s="4"/>
      <c r="O68" s="4"/>
      <c r="P68" s="4"/>
    </row>
  </sheetData>
  <sheetProtection/>
  <mergeCells count="5">
    <mergeCell ref="F10:L10"/>
    <mergeCell ref="C10:C11"/>
    <mergeCell ref="D10:D11"/>
    <mergeCell ref="A10:A11"/>
    <mergeCell ref="B10:B11"/>
  </mergeCells>
  <printOptions horizontalCentered="1"/>
  <pageMargins left="0" right="0" top="0.5905511811023623" bottom="0.5905511811023623" header="0.31496062992125984" footer="0.31496062992125984"/>
  <pageSetup fitToHeight="1" fitToWidth="1" horizontalDpi="600" verticalDpi="600" orientation="portrait" paperSize="9" scale="78" r:id="rId3"/>
  <headerFooter alignWithMargins="0">
    <oddHeader>&amp;LKHiO - Budsjett 2013&amp;CMAL for budsjettering      &amp;RVedlegg til budsjettnotat av 01.07.2011</oddHeader>
    <oddFooter>&amp;CSide &amp;P&amp;R&amp;F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MAL_budsj_lønn.xls</dc:title>
  <dc:subject/>
  <dc:creator>Geir A Rogstad</dc:creator>
  <cp:keywords/>
  <dc:description/>
  <cp:lastModifiedBy>Gunn Marit Brattabø</cp:lastModifiedBy>
  <cp:lastPrinted>2012-08-21T11:27:03Z</cp:lastPrinted>
  <dcterms:created xsi:type="dcterms:W3CDTF">1998-10-23T12:46:33Z</dcterms:created>
  <dcterms:modified xsi:type="dcterms:W3CDTF">2013-06-14T13:04:07Z</dcterms:modified>
  <cp:category/>
  <cp:version/>
  <cp:contentType/>
  <cp:contentStatus/>
  <cp:revision>1</cp:revision>
</cp:coreProperties>
</file>